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LS520Dd75\admin\★共有★高体連\■令和７年度東京都高体連\22_加盟関係\"/>
    </mc:Choice>
  </mc:AlternateContent>
  <xr:revisionPtr revIDLastSave="0" documentId="13_ncr:1_{9136BBA5-FFA7-4C98-8786-D08FDEE8ABFD}" xr6:coauthVersionLast="47" xr6:coauthVersionMax="47" xr10:uidLastSave="{00000000-0000-0000-0000-000000000000}"/>
  <bookViews>
    <workbookView xWindow="150" yWindow="0" windowWidth="19040" windowHeight="11280" tabRatio="684" activeTab="1" xr2:uid="{00000000-000D-0000-FFFF-FFFF00000000}"/>
  </bookViews>
  <sheets>
    <sheet name="※入力方法※" sheetId="6" r:id="rId1"/>
    <sheet name="◆加盟内訳書 (都立）" sheetId="4" r:id="rId2"/>
    <sheet name="◆加盟内訳書(私・国・区)" sheetId="3" r:id="rId3"/>
    <sheet name="←申請書（私国区）前期【入力不要】" sheetId="2" r:id="rId4"/>
    <sheet name="←申請書（私国区）後期【入力不要】" sheetId="8" r:id="rId5"/>
    <sheet name="←申請書（都立）前期" sheetId="7" state="hidden" r:id="rId6"/>
    <sheet name="←申請書（都立）後期" sheetId="9" state="hidden" r:id="rId7"/>
    <sheet name="専門部番号" sheetId="5" state="hidden" r:id="rId8"/>
  </sheets>
  <definedNames>
    <definedName name="_xlnm._FilterDatabase" localSheetId="1" hidden="1">'◆加盟内訳書 (都立）'!$A$10:$O$10</definedName>
    <definedName name="_xlnm._FilterDatabase" localSheetId="2" hidden="1">'◆加盟内訳書(私・国・区)'!$C$10:$C$77</definedName>
    <definedName name="_xlnm._FilterDatabase" localSheetId="0" hidden="1">※入力方法※!#REF!</definedName>
    <definedName name="●">#REF!</definedName>
    <definedName name="〇">#REF!</definedName>
    <definedName name="_xlnm.Print_Area" localSheetId="1">'◆加盟内訳書 (都立）'!$B$1:$L$213</definedName>
    <definedName name="_xlnm.Print_Area" localSheetId="2">'◆加盟内訳書(私・国・区)'!$B$1:$L$299</definedName>
    <definedName name="_xlnm.Print_Area" localSheetId="0">※入力方法※!$A$5:$M$78</definedName>
    <definedName name="データベース">#REF!</definedName>
    <definedName name="全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1" i="4" l="1"/>
  <c r="E251" i="4"/>
  <c r="G299" i="3"/>
  <c r="E12" i="3"/>
  <c r="G12" i="3"/>
  <c r="I12" i="3"/>
  <c r="K12" i="3"/>
  <c r="E13" i="3"/>
  <c r="G13" i="3"/>
  <c r="I13" i="3"/>
  <c r="K13" i="3"/>
  <c r="E14" i="3"/>
  <c r="E299" i="3" s="1"/>
  <c r="G14" i="3"/>
  <c r="I14" i="3"/>
  <c r="K14" i="3"/>
  <c r="E15" i="3"/>
  <c r="G15" i="3"/>
  <c r="I15" i="3"/>
  <c r="K15" i="3"/>
  <c r="E16" i="3"/>
  <c r="G16" i="3"/>
  <c r="I16" i="3"/>
  <c r="K16" i="3"/>
  <c r="E17" i="3"/>
  <c r="G17" i="3"/>
  <c r="I17" i="3"/>
  <c r="K17" i="3"/>
  <c r="E18" i="3"/>
  <c r="G18" i="3"/>
  <c r="I18" i="3"/>
  <c r="K18" i="3"/>
  <c r="E19" i="3"/>
  <c r="G19" i="3"/>
  <c r="I19" i="3"/>
  <c r="K19" i="3"/>
  <c r="E20" i="3"/>
  <c r="G20" i="3"/>
  <c r="I20" i="3"/>
  <c r="K20" i="3"/>
  <c r="E21" i="3"/>
  <c r="G21" i="3"/>
  <c r="I21" i="3"/>
  <c r="K21" i="3"/>
  <c r="E22" i="3"/>
  <c r="G22" i="3"/>
  <c r="I22" i="3"/>
  <c r="K22" i="3"/>
  <c r="E23" i="3"/>
  <c r="G23" i="3"/>
  <c r="I23" i="3"/>
  <c r="K23" i="3"/>
  <c r="E24" i="3"/>
  <c r="G24" i="3"/>
  <c r="I24" i="3"/>
  <c r="K24" i="3"/>
  <c r="E25" i="3"/>
  <c r="G25" i="3"/>
  <c r="I25" i="3"/>
  <c r="K25" i="3"/>
  <c r="E26" i="3"/>
  <c r="G26" i="3"/>
  <c r="I26" i="3"/>
  <c r="K26" i="3"/>
  <c r="E27" i="3"/>
  <c r="G27" i="3"/>
  <c r="I27" i="3"/>
  <c r="K27" i="3"/>
  <c r="E28" i="3"/>
  <c r="G28" i="3"/>
  <c r="I28" i="3"/>
  <c r="K28" i="3"/>
  <c r="E29" i="3"/>
  <c r="G29" i="3"/>
  <c r="I29" i="3"/>
  <c r="K29" i="3"/>
  <c r="E30" i="3"/>
  <c r="G30" i="3"/>
  <c r="I30" i="3"/>
  <c r="K30" i="3"/>
  <c r="E31" i="3"/>
  <c r="G31" i="3"/>
  <c r="I31" i="3"/>
  <c r="K31" i="3"/>
  <c r="E32" i="3"/>
  <c r="G32" i="3"/>
  <c r="I32" i="3"/>
  <c r="K32" i="3"/>
  <c r="E33" i="3"/>
  <c r="G33" i="3"/>
  <c r="I33" i="3"/>
  <c r="K33" i="3"/>
  <c r="E34" i="3"/>
  <c r="G34" i="3"/>
  <c r="I34" i="3"/>
  <c r="K34" i="3"/>
  <c r="E35" i="3"/>
  <c r="G35" i="3"/>
  <c r="I35" i="3"/>
  <c r="K35" i="3"/>
  <c r="E36" i="3"/>
  <c r="G36" i="3"/>
  <c r="I36" i="3"/>
  <c r="K36" i="3"/>
  <c r="E37" i="3"/>
  <c r="G37" i="3"/>
  <c r="I37" i="3"/>
  <c r="K37" i="3"/>
  <c r="E38" i="3"/>
  <c r="G38" i="3"/>
  <c r="I38" i="3"/>
  <c r="K38" i="3"/>
  <c r="E39" i="3"/>
  <c r="G39" i="3"/>
  <c r="I39" i="3"/>
  <c r="K39" i="3"/>
  <c r="E40" i="3"/>
  <c r="G40" i="3"/>
  <c r="I40" i="3"/>
  <c r="K40" i="3"/>
  <c r="E41" i="3"/>
  <c r="G41" i="3"/>
  <c r="I41" i="3"/>
  <c r="K41" i="3"/>
  <c r="E42" i="3"/>
  <c r="G42" i="3"/>
  <c r="I42" i="3"/>
  <c r="K42" i="3"/>
  <c r="E43" i="3"/>
  <c r="G43" i="3"/>
  <c r="I43" i="3"/>
  <c r="K43" i="3"/>
  <c r="E44" i="3"/>
  <c r="G44" i="3"/>
  <c r="I44" i="3"/>
  <c r="K44" i="3"/>
  <c r="E45" i="3"/>
  <c r="G45" i="3"/>
  <c r="I45" i="3"/>
  <c r="K45" i="3"/>
  <c r="E46" i="3"/>
  <c r="G46" i="3"/>
  <c r="I46" i="3"/>
  <c r="K46" i="3"/>
  <c r="E47" i="3"/>
  <c r="G47" i="3"/>
  <c r="I47" i="3"/>
  <c r="K47" i="3"/>
  <c r="E48" i="3"/>
  <c r="G48" i="3"/>
  <c r="I48" i="3"/>
  <c r="K48" i="3"/>
  <c r="E49" i="3"/>
  <c r="G49" i="3"/>
  <c r="I49" i="3"/>
  <c r="K49" i="3"/>
  <c r="E50" i="3"/>
  <c r="G50" i="3"/>
  <c r="I50" i="3"/>
  <c r="K50" i="3"/>
  <c r="E51" i="3"/>
  <c r="G51" i="3"/>
  <c r="I51" i="3"/>
  <c r="K51" i="3"/>
  <c r="E52" i="3"/>
  <c r="G52" i="3"/>
  <c r="I52" i="3"/>
  <c r="K52" i="3"/>
  <c r="E53" i="3"/>
  <c r="G53" i="3"/>
  <c r="I53" i="3"/>
  <c r="K53" i="3"/>
  <c r="E54" i="3"/>
  <c r="G54" i="3"/>
  <c r="I54" i="3"/>
  <c r="K54" i="3"/>
  <c r="E55" i="3"/>
  <c r="G55" i="3"/>
  <c r="I55" i="3"/>
  <c r="K55" i="3"/>
  <c r="E56" i="3"/>
  <c r="G56" i="3"/>
  <c r="I56" i="3"/>
  <c r="K56" i="3"/>
  <c r="E57" i="3"/>
  <c r="G57" i="3"/>
  <c r="I57" i="3"/>
  <c r="K57" i="3"/>
  <c r="E58" i="3"/>
  <c r="G58" i="3"/>
  <c r="I58" i="3"/>
  <c r="K58" i="3"/>
  <c r="E59" i="3"/>
  <c r="G59" i="3"/>
  <c r="I59" i="3"/>
  <c r="K59" i="3"/>
  <c r="E60" i="3"/>
  <c r="G60" i="3"/>
  <c r="I60" i="3"/>
  <c r="K60" i="3"/>
  <c r="E61" i="3"/>
  <c r="G61" i="3"/>
  <c r="I61" i="3"/>
  <c r="K61" i="3"/>
  <c r="E62" i="3"/>
  <c r="G62" i="3"/>
  <c r="I62" i="3"/>
  <c r="K62" i="3"/>
  <c r="E63" i="3"/>
  <c r="G63" i="3"/>
  <c r="I63" i="3"/>
  <c r="K63" i="3"/>
  <c r="E64" i="3"/>
  <c r="G64" i="3"/>
  <c r="I64" i="3"/>
  <c r="K64" i="3"/>
  <c r="E65" i="3"/>
  <c r="G65" i="3"/>
  <c r="I65" i="3"/>
  <c r="K65" i="3"/>
  <c r="E66" i="3"/>
  <c r="G66" i="3"/>
  <c r="I66" i="3"/>
  <c r="K66" i="3"/>
  <c r="E67" i="3"/>
  <c r="G67" i="3"/>
  <c r="I67" i="3"/>
  <c r="K67" i="3"/>
  <c r="E68" i="3"/>
  <c r="G68" i="3"/>
  <c r="I68" i="3"/>
  <c r="K68" i="3"/>
  <c r="E69" i="3"/>
  <c r="G69" i="3"/>
  <c r="I69" i="3"/>
  <c r="K69" i="3"/>
  <c r="E70" i="3"/>
  <c r="G70" i="3"/>
  <c r="I70" i="3"/>
  <c r="K70" i="3"/>
  <c r="E71" i="3"/>
  <c r="G71" i="3"/>
  <c r="I71" i="3"/>
  <c r="K71" i="3"/>
  <c r="E72" i="3"/>
  <c r="G72" i="3"/>
  <c r="I72" i="3"/>
  <c r="K72" i="3"/>
  <c r="E73" i="3"/>
  <c r="G73" i="3"/>
  <c r="I73" i="3"/>
  <c r="K73" i="3"/>
  <c r="E74" i="3"/>
  <c r="G74" i="3"/>
  <c r="I74" i="3"/>
  <c r="K74" i="3"/>
  <c r="E75" i="3"/>
  <c r="G75" i="3"/>
  <c r="I75" i="3"/>
  <c r="K75" i="3"/>
  <c r="E76" i="3"/>
  <c r="G76" i="3"/>
  <c r="I76" i="3"/>
  <c r="K76" i="3"/>
  <c r="E77" i="3"/>
  <c r="G77" i="3"/>
  <c r="I77" i="3"/>
  <c r="K77" i="3"/>
  <c r="E78" i="3"/>
  <c r="G78" i="3"/>
  <c r="I78" i="3"/>
  <c r="K78" i="3"/>
  <c r="E79" i="3"/>
  <c r="G79" i="3"/>
  <c r="I79" i="3"/>
  <c r="K79" i="3"/>
  <c r="E80" i="3"/>
  <c r="G80" i="3"/>
  <c r="I80" i="3"/>
  <c r="K80" i="3"/>
  <c r="E81" i="3"/>
  <c r="G81" i="3"/>
  <c r="I81" i="3"/>
  <c r="K81" i="3"/>
  <c r="E82" i="3"/>
  <c r="G82" i="3"/>
  <c r="I82" i="3"/>
  <c r="K82" i="3"/>
  <c r="E83" i="3"/>
  <c r="G83" i="3"/>
  <c r="I83" i="3"/>
  <c r="K83" i="3"/>
  <c r="E84" i="3"/>
  <c r="G84" i="3"/>
  <c r="I84" i="3"/>
  <c r="K84" i="3"/>
  <c r="E85" i="3"/>
  <c r="G85" i="3"/>
  <c r="I85" i="3"/>
  <c r="K85" i="3"/>
  <c r="E86" i="3"/>
  <c r="G86" i="3"/>
  <c r="I86" i="3"/>
  <c r="K86" i="3"/>
  <c r="E87" i="3"/>
  <c r="G87" i="3"/>
  <c r="I87" i="3"/>
  <c r="K87" i="3"/>
  <c r="E88" i="3"/>
  <c r="G88" i="3"/>
  <c r="I88" i="3"/>
  <c r="K88" i="3"/>
  <c r="E89" i="3"/>
  <c r="G89" i="3"/>
  <c r="I89" i="3"/>
  <c r="K89" i="3"/>
  <c r="E90" i="3"/>
  <c r="G90" i="3"/>
  <c r="I90" i="3"/>
  <c r="K90" i="3"/>
  <c r="E91" i="3"/>
  <c r="G91" i="3"/>
  <c r="I91" i="3"/>
  <c r="K91" i="3"/>
  <c r="E92" i="3"/>
  <c r="G92" i="3"/>
  <c r="I92" i="3"/>
  <c r="K92" i="3"/>
  <c r="E93" i="3"/>
  <c r="G93" i="3"/>
  <c r="I93" i="3"/>
  <c r="K93" i="3"/>
  <c r="E94" i="3"/>
  <c r="G94" i="3"/>
  <c r="I94" i="3"/>
  <c r="K94" i="3"/>
  <c r="E95" i="3"/>
  <c r="G95" i="3"/>
  <c r="I95" i="3"/>
  <c r="K95" i="3"/>
  <c r="E96" i="3"/>
  <c r="G96" i="3"/>
  <c r="I96" i="3"/>
  <c r="K96" i="3"/>
  <c r="E97" i="3"/>
  <c r="G97" i="3"/>
  <c r="I97" i="3"/>
  <c r="K97" i="3"/>
  <c r="E98" i="3"/>
  <c r="G98" i="3"/>
  <c r="I98" i="3"/>
  <c r="K98" i="3"/>
  <c r="E99" i="3"/>
  <c r="G99" i="3"/>
  <c r="I99" i="3"/>
  <c r="K99" i="3"/>
  <c r="E100" i="3"/>
  <c r="G100" i="3"/>
  <c r="I100" i="3"/>
  <c r="K100" i="3"/>
  <c r="E101" i="3"/>
  <c r="G101" i="3"/>
  <c r="I101" i="3"/>
  <c r="K101" i="3"/>
  <c r="E102" i="3"/>
  <c r="G102" i="3"/>
  <c r="I102" i="3"/>
  <c r="K102" i="3"/>
  <c r="E103" i="3"/>
  <c r="G103" i="3"/>
  <c r="I103" i="3"/>
  <c r="K103" i="3"/>
  <c r="E104" i="3"/>
  <c r="G104" i="3"/>
  <c r="I104" i="3"/>
  <c r="K104" i="3"/>
  <c r="E105" i="3"/>
  <c r="G105" i="3"/>
  <c r="I105" i="3"/>
  <c r="K105" i="3"/>
  <c r="E106" i="3"/>
  <c r="G106" i="3"/>
  <c r="I106" i="3"/>
  <c r="K106" i="3"/>
  <c r="E107" i="3"/>
  <c r="G107" i="3"/>
  <c r="I107" i="3"/>
  <c r="K107" i="3"/>
  <c r="E108" i="3"/>
  <c r="G108" i="3"/>
  <c r="I108" i="3"/>
  <c r="K108" i="3"/>
  <c r="E109" i="3"/>
  <c r="G109" i="3"/>
  <c r="I109" i="3"/>
  <c r="K109" i="3"/>
  <c r="E110" i="3"/>
  <c r="G110" i="3"/>
  <c r="I110" i="3"/>
  <c r="K110" i="3"/>
  <c r="E111" i="3"/>
  <c r="G111" i="3"/>
  <c r="I111" i="3"/>
  <c r="K111" i="3"/>
  <c r="E112" i="3"/>
  <c r="G112" i="3"/>
  <c r="I112" i="3"/>
  <c r="K112" i="3"/>
  <c r="E113" i="3"/>
  <c r="G113" i="3"/>
  <c r="I113" i="3"/>
  <c r="K113" i="3"/>
  <c r="E114" i="3"/>
  <c r="G114" i="3"/>
  <c r="I114" i="3"/>
  <c r="K114" i="3"/>
  <c r="E115" i="3"/>
  <c r="G115" i="3"/>
  <c r="I115" i="3"/>
  <c r="K115" i="3"/>
  <c r="E116" i="3"/>
  <c r="G116" i="3"/>
  <c r="I116" i="3"/>
  <c r="K116" i="3"/>
  <c r="E117" i="3"/>
  <c r="G117" i="3"/>
  <c r="I117" i="3"/>
  <c r="K117" i="3"/>
  <c r="E118" i="3"/>
  <c r="G118" i="3"/>
  <c r="I118" i="3"/>
  <c r="K118" i="3"/>
  <c r="E119" i="3"/>
  <c r="G119" i="3"/>
  <c r="I119" i="3"/>
  <c r="K119" i="3"/>
  <c r="E120" i="3"/>
  <c r="G120" i="3"/>
  <c r="I120" i="3"/>
  <c r="K120" i="3"/>
  <c r="E121" i="3"/>
  <c r="G121" i="3"/>
  <c r="I121" i="3"/>
  <c r="K121" i="3"/>
  <c r="E122" i="3"/>
  <c r="G122" i="3"/>
  <c r="I122" i="3"/>
  <c r="K122" i="3"/>
  <c r="E123" i="3"/>
  <c r="G123" i="3"/>
  <c r="I123" i="3"/>
  <c r="K123" i="3"/>
  <c r="E124" i="3"/>
  <c r="G124" i="3"/>
  <c r="I124" i="3"/>
  <c r="K124" i="3"/>
  <c r="E125" i="3"/>
  <c r="G125" i="3"/>
  <c r="I125" i="3"/>
  <c r="K125" i="3"/>
  <c r="E126" i="3"/>
  <c r="G126" i="3"/>
  <c r="I126" i="3"/>
  <c r="K126" i="3"/>
  <c r="E127" i="3"/>
  <c r="G127" i="3"/>
  <c r="I127" i="3"/>
  <c r="K127" i="3"/>
  <c r="E128" i="3"/>
  <c r="G128" i="3"/>
  <c r="I128" i="3"/>
  <c r="K128" i="3"/>
  <c r="E129" i="3"/>
  <c r="G129" i="3"/>
  <c r="I129" i="3"/>
  <c r="K129" i="3"/>
  <c r="E130" i="3"/>
  <c r="G130" i="3"/>
  <c r="I130" i="3"/>
  <c r="K130" i="3"/>
  <c r="E131" i="3"/>
  <c r="G131" i="3"/>
  <c r="I131" i="3"/>
  <c r="K131" i="3"/>
  <c r="E132" i="3"/>
  <c r="G132" i="3"/>
  <c r="I132" i="3"/>
  <c r="K132" i="3"/>
  <c r="E133" i="3"/>
  <c r="G133" i="3"/>
  <c r="I133" i="3"/>
  <c r="K133" i="3"/>
  <c r="E134" i="3"/>
  <c r="G134" i="3"/>
  <c r="I134" i="3"/>
  <c r="K134" i="3"/>
  <c r="E135" i="3"/>
  <c r="G135" i="3"/>
  <c r="I135" i="3"/>
  <c r="K135" i="3"/>
  <c r="E136" i="3"/>
  <c r="G136" i="3"/>
  <c r="I136" i="3"/>
  <c r="K136" i="3"/>
  <c r="E137" i="3"/>
  <c r="G137" i="3"/>
  <c r="I137" i="3"/>
  <c r="K137" i="3"/>
  <c r="E138" i="3"/>
  <c r="G138" i="3"/>
  <c r="I138" i="3"/>
  <c r="K138" i="3"/>
  <c r="E139" i="3"/>
  <c r="G139" i="3"/>
  <c r="I139" i="3"/>
  <c r="K139" i="3"/>
  <c r="E140" i="3"/>
  <c r="G140" i="3"/>
  <c r="I140" i="3"/>
  <c r="K140" i="3"/>
  <c r="E141" i="3"/>
  <c r="G141" i="3"/>
  <c r="I141" i="3"/>
  <c r="K141" i="3"/>
  <c r="E142" i="3"/>
  <c r="G142" i="3"/>
  <c r="I142" i="3"/>
  <c r="K142" i="3"/>
  <c r="E143" i="3"/>
  <c r="G143" i="3"/>
  <c r="I143" i="3"/>
  <c r="K143" i="3"/>
  <c r="E144" i="3"/>
  <c r="G144" i="3"/>
  <c r="I144" i="3"/>
  <c r="K144" i="3"/>
  <c r="E145" i="3"/>
  <c r="G145" i="3"/>
  <c r="I145" i="3"/>
  <c r="K145" i="3"/>
  <c r="E146" i="3"/>
  <c r="G146" i="3"/>
  <c r="I146" i="3"/>
  <c r="K146" i="3"/>
  <c r="E147" i="3"/>
  <c r="G147" i="3"/>
  <c r="I147" i="3"/>
  <c r="K147" i="3"/>
  <c r="E148" i="3"/>
  <c r="G148" i="3"/>
  <c r="I148" i="3"/>
  <c r="K148" i="3"/>
  <c r="E149" i="3"/>
  <c r="G149" i="3"/>
  <c r="I149" i="3"/>
  <c r="K149" i="3"/>
  <c r="E150" i="3"/>
  <c r="G150" i="3"/>
  <c r="I150" i="3"/>
  <c r="K150" i="3"/>
  <c r="E151" i="3"/>
  <c r="G151" i="3"/>
  <c r="I151" i="3"/>
  <c r="K151" i="3"/>
  <c r="E152" i="3"/>
  <c r="G152" i="3"/>
  <c r="I152" i="3"/>
  <c r="K152" i="3"/>
  <c r="E153" i="3"/>
  <c r="G153" i="3"/>
  <c r="I153" i="3"/>
  <c r="K153" i="3"/>
  <c r="E154" i="3"/>
  <c r="G154" i="3"/>
  <c r="I154" i="3"/>
  <c r="K154" i="3"/>
  <c r="E155" i="3"/>
  <c r="G155" i="3"/>
  <c r="I155" i="3"/>
  <c r="K155" i="3"/>
  <c r="E156" i="3"/>
  <c r="G156" i="3"/>
  <c r="I156" i="3"/>
  <c r="K156" i="3"/>
  <c r="E157" i="3"/>
  <c r="G157" i="3"/>
  <c r="I157" i="3"/>
  <c r="K157" i="3"/>
  <c r="E158" i="3"/>
  <c r="G158" i="3"/>
  <c r="I158" i="3"/>
  <c r="K158" i="3"/>
  <c r="E159" i="3"/>
  <c r="G159" i="3"/>
  <c r="I159" i="3"/>
  <c r="K159" i="3"/>
  <c r="E160" i="3"/>
  <c r="G160" i="3"/>
  <c r="I160" i="3"/>
  <c r="K160" i="3"/>
  <c r="E161" i="3"/>
  <c r="G161" i="3"/>
  <c r="I161" i="3"/>
  <c r="K161" i="3"/>
  <c r="E162" i="3"/>
  <c r="G162" i="3"/>
  <c r="I162" i="3"/>
  <c r="K162" i="3"/>
  <c r="E163" i="3"/>
  <c r="G163" i="3"/>
  <c r="I163" i="3"/>
  <c r="K163" i="3"/>
  <c r="E164" i="3"/>
  <c r="G164" i="3"/>
  <c r="I164" i="3"/>
  <c r="K164" i="3"/>
  <c r="E165" i="3"/>
  <c r="G165" i="3"/>
  <c r="I165" i="3"/>
  <c r="K165" i="3"/>
  <c r="E166" i="3"/>
  <c r="G166" i="3"/>
  <c r="I166" i="3"/>
  <c r="K166" i="3"/>
  <c r="E167" i="3"/>
  <c r="G167" i="3"/>
  <c r="I167" i="3"/>
  <c r="K167" i="3"/>
  <c r="E168" i="3"/>
  <c r="G168" i="3"/>
  <c r="I168" i="3"/>
  <c r="K168" i="3"/>
  <c r="E169" i="3"/>
  <c r="G169" i="3"/>
  <c r="I169" i="3"/>
  <c r="K169" i="3"/>
  <c r="E170" i="3"/>
  <c r="G170" i="3"/>
  <c r="I170" i="3"/>
  <c r="K170" i="3"/>
  <c r="E171" i="3"/>
  <c r="G171" i="3"/>
  <c r="I171" i="3"/>
  <c r="K171" i="3"/>
  <c r="E172" i="3"/>
  <c r="G172" i="3"/>
  <c r="I172" i="3"/>
  <c r="K172" i="3"/>
  <c r="E173" i="3"/>
  <c r="G173" i="3"/>
  <c r="I173" i="3"/>
  <c r="K173" i="3"/>
  <c r="E174" i="3"/>
  <c r="G174" i="3"/>
  <c r="I174" i="3"/>
  <c r="K174" i="3"/>
  <c r="E175" i="3"/>
  <c r="G175" i="3"/>
  <c r="I175" i="3"/>
  <c r="K175" i="3"/>
  <c r="E176" i="3"/>
  <c r="G176" i="3"/>
  <c r="I176" i="3"/>
  <c r="K176" i="3"/>
  <c r="E177" i="3"/>
  <c r="G177" i="3"/>
  <c r="I177" i="3"/>
  <c r="K177" i="3"/>
  <c r="E178" i="3"/>
  <c r="G178" i="3"/>
  <c r="I178" i="3"/>
  <c r="K178" i="3"/>
  <c r="E179" i="3"/>
  <c r="G179" i="3"/>
  <c r="I179" i="3"/>
  <c r="K179" i="3"/>
  <c r="E180" i="3"/>
  <c r="G180" i="3"/>
  <c r="I180" i="3"/>
  <c r="K180" i="3"/>
  <c r="E181" i="3"/>
  <c r="G181" i="3"/>
  <c r="I181" i="3"/>
  <c r="K181" i="3"/>
  <c r="E182" i="3"/>
  <c r="G182" i="3"/>
  <c r="I182" i="3"/>
  <c r="K182" i="3"/>
  <c r="E183" i="3"/>
  <c r="G183" i="3"/>
  <c r="I183" i="3"/>
  <c r="K183" i="3"/>
  <c r="E184" i="3"/>
  <c r="G184" i="3"/>
  <c r="I184" i="3"/>
  <c r="K184" i="3"/>
  <c r="E185" i="3"/>
  <c r="G185" i="3"/>
  <c r="I185" i="3"/>
  <c r="K185" i="3"/>
  <c r="E186" i="3"/>
  <c r="G186" i="3"/>
  <c r="I186" i="3"/>
  <c r="K186" i="3"/>
  <c r="E187" i="3"/>
  <c r="G187" i="3"/>
  <c r="I187" i="3"/>
  <c r="K187" i="3"/>
  <c r="E188" i="3"/>
  <c r="G188" i="3"/>
  <c r="I188" i="3"/>
  <c r="K188" i="3"/>
  <c r="E189" i="3"/>
  <c r="G189" i="3"/>
  <c r="I189" i="3"/>
  <c r="K189" i="3"/>
  <c r="E190" i="3"/>
  <c r="G190" i="3"/>
  <c r="I190" i="3"/>
  <c r="K190" i="3"/>
  <c r="E191" i="3"/>
  <c r="G191" i="3"/>
  <c r="I191" i="3"/>
  <c r="K191" i="3"/>
  <c r="E192" i="3"/>
  <c r="G192" i="3"/>
  <c r="I192" i="3"/>
  <c r="K192" i="3"/>
  <c r="E193" i="3"/>
  <c r="G193" i="3"/>
  <c r="I193" i="3"/>
  <c r="K193" i="3"/>
  <c r="E194" i="3"/>
  <c r="G194" i="3"/>
  <c r="I194" i="3"/>
  <c r="K194" i="3"/>
  <c r="E195" i="3"/>
  <c r="G195" i="3"/>
  <c r="I195" i="3"/>
  <c r="K195" i="3"/>
  <c r="E196" i="3"/>
  <c r="G196" i="3"/>
  <c r="I196" i="3"/>
  <c r="K196" i="3"/>
  <c r="E197" i="3"/>
  <c r="G197" i="3"/>
  <c r="I197" i="3"/>
  <c r="K197" i="3"/>
  <c r="E198" i="3"/>
  <c r="G198" i="3"/>
  <c r="I198" i="3"/>
  <c r="K198" i="3"/>
  <c r="E199" i="3"/>
  <c r="G199" i="3"/>
  <c r="I199" i="3"/>
  <c r="K199" i="3"/>
  <c r="E200" i="3"/>
  <c r="G200" i="3"/>
  <c r="I200" i="3"/>
  <c r="K200" i="3"/>
  <c r="E201" i="3"/>
  <c r="G201" i="3"/>
  <c r="I201" i="3"/>
  <c r="K201" i="3"/>
  <c r="E202" i="3"/>
  <c r="G202" i="3"/>
  <c r="I202" i="3"/>
  <c r="K202" i="3"/>
  <c r="E203" i="3"/>
  <c r="G203" i="3"/>
  <c r="I203" i="3"/>
  <c r="K203" i="3"/>
  <c r="E204" i="3"/>
  <c r="G204" i="3"/>
  <c r="I204" i="3"/>
  <c r="K204" i="3"/>
  <c r="E205" i="3"/>
  <c r="G205" i="3"/>
  <c r="I205" i="3"/>
  <c r="K205" i="3"/>
  <c r="E206" i="3"/>
  <c r="G206" i="3"/>
  <c r="I206" i="3"/>
  <c r="K206" i="3"/>
  <c r="E207" i="3"/>
  <c r="G207" i="3"/>
  <c r="I207" i="3"/>
  <c r="K207" i="3"/>
  <c r="E208" i="3"/>
  <c r="G208" i="3"/>
  <c r="I208" i="3"/>
  <c r="K208" i="3"/>
  <c r="E209" i="3"/>
  <c r="G209" i="3"/>
  <c r="I209" i="3"/>
  <c r="K209" i="3"/>
  <c r="E210" i="3"/>
  <c r="G210" i="3"/>
  <c r="I210" i="3"/>
  <c r="K210" i="3"/>
  <c r="E211" i="3"/>
  <c r="G211" i="3"/>
  <c r="I211" i="3"/>
  <c r="K211" i="3"/>
  <c r="E212" i="3"/>
  <c r="G212" i="3"/>
  <c r="I212" i="3"/>
  <c r="K212" i="3"/>
  <c r="E213" i="3"/>
  <c r="G213" i="3"/>
  <c r="I213" i="3"/>
  <c r="K213" i="3"/>
  <c r="E214" i="3"/>
  <c r="G214" i="3"/>
  <c r="I214" i="3"/>
  <c r="K214" i="3"/>
  <c r="E215" i="3"/>
  <c r="G215" i="3"/>
  <c r="I215" i="3"/>
  <c r="K215" i="3"/>
  <c r="E216" i="3"/>
  <c r="G216" i="3"/>
  <c r="I216" i="3"/>
  <c r="K216" i="3"/>
  <c r="E217" i="3"/>
  <c r="G217" i="3"/>
  <c r="I217" i="3"/>
  <c r="K217" i="3"/>
  <c r="E218" i="3"/>
  <c r="G218" i="3"/>
  <c r="I218" i="3"/>
  <c r="K218" i="3"/>
  <c r="E219" i="3"/>
  <c r="G219" i="3"/>
  <c r="I219" i="3"/>
  <c r="K219" i="3"/>
  <c r="E220" i="3"/>
  <c r="G220" i="3"/>
  <c r="I220" i="3"/>
  <c r="K220" i="3"/>
  <c r="E221" i="3"/>
  <c r="G221" i="3"/>
  <c r="I221" i="3"/>
  <c r="K221" i="3"/>
  <c r="E222" i="3"/>
  <c r="G222" i="3"/>
  <c r="I222" i="3"/>
  <c r="K222" i="3"/>
  <c r="E223" i="3"/>
  <c r="G223" i="3"/>
  <c r="I223" i="3"/>
  <c r="K223" i="3"/>
  <c r="E224" i="3"/>
  <c r="G224" i="3"/>
  <c r="I224" i="3"/>
  <c r="K224" i="3"/>
  <c r="E225" i="3"/>
  <c r="G225" i="3"/>
  <c r="I225" i="3"/>
  <c r="K225" i="3"/>
  <c r="E226" i="3"/>
  <c r="G226" i="3"/>
  <c r="I226" i="3"/>
  <c r="K226" i="3"/>
  <c r="E227" i="3"/>
  <c r="G227" i="3"/>
  <c r="I227" i="3"/>
  <c r="K227" i="3"/>
  <c r="E228" i="3"/>
  <c r="G228" i="3"/>
  <c r="I228" i="3"/>
  <c r="K228" i="3"/>
  <c r="E229" i="3"/>
  <c r="G229" i="3"/>
  <c r="I229" i="3"/>
  <c r="K229" i="3"/>
  <c r="E230" i="3"/>
  <c r="G230" i="3"/>
  <c r="I230" i="3"/>
  <c r="K230" i="3"/>
  <c r="E231" i="3"/>
  <c r="G231" i="3"/>
  <c r="I231" i="3"/>
  <c r="K231" i="3"/>
  <c r="E232" i="3"/>
  <c r="G232" i="3"/>
  <c r="I232" i="3"/>
  <c r="K232" i="3"/>
  <c r="E233" i="3"/>
  <c r="G233" i="3"/>
  <c r="I233" i="3"/>
  <c r="K233" i="3"/>
  <c r="E234" i="3"/>
  <c r="G234" i="3"/>
  <c r="I234" i="3"/>
  <c r="K234" i="3"/>
  <c r="E235" i="3"/>
  <c r="G235" i="3"/>
  <c r="I235" i="3"/>
  <c r="K235" i="3"/>
  <c r="E236" i="3"/>
  <c r="G236" i="3"/>
  <c r="I236" i="3"/>
  <c r="K236" i="3"/>
  <c r="E237" i="3"/>
  <c r="G237" i="3"/>
  <c r="I237" i="3"/>
  <c r="K237" i="3"/>
  <c r="E238" i="3"/>
  <c r="G238" i="3"/>
  <c r="I238" i="3"/>
  <c r="K238" i="3"/>
  <c r="E239" i="3"/>
  <c r="G239" i="3"/>
  <c r="I239" i="3"/>
  <c r="K239" i="3"/>
  <c r="E240" i="3"/>
  <c r="G240" i="3"/>
  <c r="I240" i="3"/>
  <c r="K240" i="3"/>
  <c r="E241" i="3"/>
  <c r="G241" i="3"/>
  <c r="I241" i="3"/>
  <c r="K241" i="3"/>
  <c r="E242" i="3"/>
  <c r="G242" i="3"/>
  <c r="I242" i="3"/>
  <c r="K242" i="3"/>
  <c r="E243" i="3"/>
  <c r="G243" i="3"/>
  <c r="I243" i="3"/>
  <c r="K243" i="3"/>
  <c r="E244" i="3"/>
  <c r="G244" i="3"/>
  <c r="I244" i="3"/>
  <c r="K244" i="3"/>
  <c r="E245" i="3"/>
  <c r="G245" i="3"/>
  <c r="I245" i="3"/>
  <c r="K245" i="3"/>
  <c r="E246" i="3"/>
  <c r="G246" i="3"/>
  <c r="I246" i="3"/>
  <c r="K246" i="3"/>
  <c r="E247" i="3"/>
  <c r="G247" i="3"/>
  <c r="I247" i="3"/>
  <c r="K247" i="3"/>
  <c r="E248" i="3"/>
  <c r="G248" i="3"/>
  <c r="I248" i="3"/>
  <c r="K248" i="3"/>
  <c r="E249" i="3"/>
  <c r="G249" i="3"/>
  <c r="I249" i="3"/>
  <c r="K249" i="3"/>
  <c r="E250" i="3"/>
  <c r="G250" i="3"/>
  <c r="I250" i="3"/>
  <c r="K250" i="3"/>
  <c r="E251" i="3"/>
  <c r="G251" i="3"/>
  <c r="I251" i="3"/>
  <c r="K251" i="3"/>
  <c r="E252" i="3"/>
  <c r="G252" i="3"/>
  <c r="I252" i="3"/>
  <c r="K252" i="3"/>
  <c r="E253" i="3"/>
  <c r="G253" i="3"/>
  <c r="I253" i="3"/>
  <c r="K253" i="3"/>
  <c r="E254" i="3"/>
  <c r="G254" i="3"/>
  <c r="I254" i="3"/>
  <c r="K254" i="3"/>
  <c r="E255" i="3"/>
  <c r="G255" i="3"/>
  <c r="I255" i="3"/>
  <c r="K255" i="3"/>
  <c r="E256" i="3"/>
  <c r="G256" i="3"/>
  <c r="I256" i="3"/>
  <c r="K256" i="3"/>
  <c r="E257" i="3"/>
  <c r="G257" i="3"/>
  <c r="I257" i="3"/>
  <c r="K257" i="3"/>
  <c r="E258" i="3"/>
  <c r="G258" i="3"/>
  <c r="I258" i="3"/>
  <c r="K258" i="3"/>
  <c r="E259" i="3"/>
  <c r="G259" i="3"/>
  <c r="I259" i="3"/>
  <c r="K259" i="3"/>
  <c r="E260" i="3"/>
  <c r="G260" i="3"/>
  <c r="I260" i="3"/>
  <c r="K260" i="3"/>
  <c r="E261" i="3"/>
  <c r="G261" i="3"/>
  <c r="I261" i="3"/>
  <c r="K261" i="3"/>
  <c r="E262" i="3"/>
  <c r="G262" i="3"/>
  <c r="I262" i="3"/>
  <c r="K262" i="3"/>
  <c r="E263" i="3"/>
  <c r="G263" i="3"/>
  <c r="I263" i="3"/>
  <c r="K263" i="3"/>
  <c r="E264" i="3"/>
  <c r="G264" i="3"/>
  <c r="I264" i="3"/>
  <c r="K264" i="3"/>
  <c r="E265" i="3"/>
  <c r="G265" i="3"/>
  <c r="I265" i="3"/>
  <c r="K265" i="3"/>
  <c r="E266" i="3"/>
  <c r="G266" i="3"/>
  <c r="I266" i="3"/>
  <c r="K266" i="3"/>
  <c r="E267" i="3"/>
  <c r="G267" i="3"/>
  <c r="I267" i="3"/>
  <c r="K267" i="3"/>
  <c r="E268" i="3"/>
  <c r="G268" i="3"/>
  <c r="I268" i="3"/>
  <c r="K268" i="3"/>
  <c r="E269" i="3"/>
  <c r="G269" i="3"/>
  <c r="I269" i="3"/>
  <c r="K269" i="3"/>
  <c r="E270" i="3"/>
  <c r="G270" i="3"/>
  <c r="I270" i="3"/>
  <c r="K270" i="3"/>
  <c r="E271" i="3"/>
  <c r="G271" i="3"/>
  <c r="I271" i="3"/>
  <c r="K271" i="3"/>
  <c r="E272" i="3"/>
  <c r="G272" i="3"/>
  <c r="I272" i="3"/>
  <c r="K272" i="3"/>
  <c r="E273" i="3"/>
  <c r="G273" i="3"/>
  <c r="I273" i="3"/>
  <c r="K273" i="3"/>
  <c r="E274" i="3"/>
  <c r="G274" i="3"/>
  <c r="I274" i="3"/>
  <c r="K274" i="3"/>
  <c r="E275" i="3"/>
  <c r="G275" i="3"/>
  <c r="I275" i="3"/>
  <c r="K275" i="3"/>
  <c r="E276" i="3"/>
  <c r="G276" i="3"/>
  <c r="I276" i="3"/>
  <c r="K276" i="3"/>
  <c r="E277" i="3"/>
  <c r="G277" i="3"/>
  <c r="I277" i="3"/>
  <c r="K277" i="3"/>
  <c r="E278" i="3"/>
  <c r="G278" i="3"/>
  <c r="I278" i="3"/>
  <c r="K278" i="3"/>
  <c r="E279" i="3"/>
  <c r="G279" i="3"/>
  <c r="I279" i="3"/>
  <c r="K279" i="3"/>
  <c r="E280" i="3"/>
  <c r="G280" i="3"/>
  <c r="I280" i="3"/>
  <c r="K280" i="3"/>
  <c r="E281" i="3"/>
  <c r="G281" i="3"/>
  <c r="I281" i="3"/>
  <c r="K281" i="3"/>
  <c r="E282" i="3"/>
  <c r="G282" i="3"/>
  <c r="I282" i="3"/>
  <c r="K282" i="3"/>
  <c r="E283" i="3"/>
  <c r="G283" i="3"/>
  <c r="I283" i="3"/>
  <c r="K283" i="3"/>
  <c r="E284" i="3"/>
  <c r="G284" i="3"/>
  <c r="I284" i="3"/>
  <c r="K284" i="3"/>
  <c r="E285" i="3"/>
  <c r="G285" i="3"/>
  <c r="I285" i="3"/>
  <c r="K285" i="3"/>
  <c r="E286" i="3"/>
  <c r="G286" i="3"/>
  <c r="I286" i="3"/>
  <c r="K286" i="3"/>
  <c r="E287" i="3"/>
  <c r="G287" i="3"/>
  <c r="I287" i="3"/>
  <c r="K287" i="3"/>
  <c r="E288" i="3"/>
  <c r="G288" i="3"/>
  <c r="I288" i="3"/>
  <c r="K288" i="3"/>
  <c r="E289" i="3"/>
  <c r="G289" i="3"/>
  <c r="I289" i="3"/>
  <c r="K289" i="3"/>
  <c r="E290" i="3"/>
  <c r="G290" i="3"/>
  <c r="I290" i="3"/>
  <c r="K290" i="3"/>
  <c r="E291" i="3"/>
  <c r="G291" i="3"/>
  <c r="I291" i="3"/>
  <c r="K291" i="3"/>
  <c r="E292" i="3"/>
  <c r="G292" i="3"/>
  <c r="I292" i="3"/>
  <c r="K292" i="3"/>
  <c r="E293" i="3"/>
  <c r="G293" i="3"/>
  <c r="I293" i="3"/>
  <c r="K293" i="3"/>
  <c r="E294" i="3"/>
  <c r="G294" i="3"/>
  <c r="I294" i="3"/>
  <c r="K294" i="3"/>
  <c r="E295" i="3"/>
  <c r="G295" i="3"/>
  <c r="I295" i="3"/>
  <c r="K295" i="3"/>
  <c r="E296" i="3"/>
  <c r="G296" i="3"/>
  <c r="I296" i="3"/>
  <c r="K296" i="3"/>
  <c r="E297" i="3"/>
  <c r="G297" i="3"/>
  <c r="I297" i="3"/>
  <c r="K297" i="3"/>
  <c r="E298" i="3"/>
  <c r="G298" i="3"/>
  <c r="I298" i="3"/>
  <c r="K298" i="3"/>
  <c r="E12" i="4"/>
  <c r="G12" i="4"/>
  <c r="I12" i="4"/>
  <c r="K12" i="4"/>
  <c r="E13" i="4"/>
  <c r="G13" i="4"/>
  <c r="I13" i="4"/>
  <c r="K13" i="4"/>
  <c r="E14" i="4"/>
  <c r="G14" i="4"/>
  <c r="I14" i="4"/>
  <c r="K14" i="4"/>
  <c r="E15" i="4"/>
  <c r="G15" i="4"/>
  <c r="I15" i="4"/>
  <c r="K15" i="4"/>
  <c r="E16" i="4"/>
  <c r="G16" i="4"/>
  <c r="I16" i="4"/>
  <c r="K16" i="4"/>
  <c r="E17" i="4"/>
  <c r="G17" i="4"/>
  <c r="I17" i="4"/>
  <c r="K17" i="4"/>
  <c r="E18" i="4"/>
  <c r="G18" i="4"/>
  <c r="I18" i="4"/>
  <c r="K18" i="4"/>
  <c r="E19" i="4"/>
  <c r="G19" i="4"/>
  <c r="I19" i="4"/>
  <c r="K19" i="4"/>
  <c r="E20" i="4"/>
  <c r="G20" i="4"/>
  <c r="I20" i="4"/>
  <c r="K20" i="4"/>
  <c r="E21" i="4"/>
  <c r="G21" i="4"/>
  <c r="I21" i="4"/>
  <c r="K21" i="4"/>
  <c r="E22" i="4"/>
  <c r="G22" i="4"/>
  <c r="I22" i="4"/>
  <c r="K22" i="4"/>
  <c r="E23" i="4"/>
  <c r="G23" i="4"/>
  <c r="I23" i="4"/>
  <c r="K23" i="4"/>
  <c r="E24" i="4"/>
  <c r="G24" i="4"/>
  <c r="I24" i="4"/>
  <c r="K24" i="4"/>
  <c r="E25" i="4"/>
  <c r="G25" i="4"/>
  <c r="I25" i="4"/>
  <c r="K25" i="4"/>
  <c r="E26" i="4"/>
  <c r="G26" i="4"/>
  <c r="I26" i="4"/>
  <c r="K26" i="4"/>
  <c r="E27" i="4"/>
  <c r="G27" i="4"/>
  <c r="I27" i="4"/>
  <c r="K27" i="4"/>
  <c r="E28" i="4"/>
  <c r="G28" i="4"/>
  <c r="I28" i="4"/>
  <c r="K28" i="4"/>
  <c r="E29" i="4"/>
  <c r="G29" i="4"/>
  <c r="I29" i="4"/>
  <c r="K29" i="4"/>
  <c r="E30" i="4"/>
  <c r="G30" i="4"/>
  <c r="I30" i="4"/>
  <c r="K30" i="4"/>
  <c r="E31" i="4"/>
  <c r="G31" i="4"/>
  <c r="I31" i="4"/>
  <c r="K31" i="4"/>
  <c r="E32" i="4"/>
  <c r="G32" i="4"/>
  <c r="I32" i="4"/>
  <c r="K32" i="4"/>
  <c r="E33" i="4"/>
  <c r="G33" i="4"/>
  <c r="I33" i="4"/>
  <c r="K33" i="4"/>
  <c r="E34" i="4"/>
  <c r="G34" i="4"/>
  <c r="I34" i="4"/>
  <c r="K34" i="4"/>
  <c r="E35" i="4"/>
  <c r="G35" i="4"/>
  <c r="I35" i="4"/>
  <c r="K35" i="4"/>
  <c r="E36" i="4"/>
  <c r="G36" i="4"/>
  <c r="I36" i="4"/>
  <c r="K36" i="4"/>
  <c r="E37" i="4"/>
  <c r="G37" i="4"/>
  <c r="I37" i="4"/>
  <c r="K37" i="4"/>
  <c r="E38" i="4"/>
  <c r="G38" i="4"/>
  <c r="I38" i="4"/>
  <c r="K38" i="4"/>
  <c r="E39" i="4"/>
  <c r="G39" i="4"/>
  <c r="I39" i="4"/>
  <c r="K39" i="4"/>
  <c r="E40" i="4"/>
  <c r="G40" i="4"/>
  <c r="I40" i="4"/>
  <c r="K40" i="4"/>
  <c r="E41" i="4"/>
  <c r="G41" i="4"/>
  <c r="I41" i="4"/>
  <c r="K41" i="4"/>
  <c r="E42" i="4"/>
  <c r="G42" i="4"/>
  <c r="I42" i="4"/>
  <c r="K42" i="4"/>
  <c r="E43" i="4"/>
  <c r="G43" i="4"/>
  <c r="I43" i="4"/>
  <c r="K43" i="4"/>
  <c r="E44" i="4"/>
  <c r="G44" i="4"/>
  <c r="I44" i="4"/>
  <c r="K44" i="4"/>
  <c r="E45" i="4"/>
  <c r="G45" i="4"/>
  <c r="I45" i="4"/>
  <c r="K45" i="4"/>
  <c r="E46" i="4"/>
  <c r="G46" i="4"/>
  <c r="I46" i="4"/>
  <c r="K46" i="4"/>
  <c r="E47" i="4"/>
  <c r="G47" i="4"/>
  <c r="I47" i="4"/>
  <c r="K47" i="4"/>
  <c r="E48" i="4"/>
  <c r="G48" i="4"/>
  <c r="I48" i="4"/>
  <c r="K48" i="4"/>
  <c r="E49" i="4"/>
  <c r="G49" i="4"/>
  <c r="I49" i="4"/>
  <c r="K49" i="4"/>
  <c r="E50" i="4"/>
  <c r="G50" i="4"/>
  <c r="I50" i="4"/>
  <c r="K50" i="4"/>
  <c r="E51" i="4"/>
  <c r="G51" i="4"/>
  <c r="I51" i="4"/>
  <c r="K51" i="4"/>
  <c r="E52" i="4"/>
  <c r="G52" i="4"/>
  <c r="I52" i="4"/>
  <c r="K52" i="4"/>
  <c r="E53" i="4"/>
  <c r="G53" i="4"/>
  <c r="I53" i="4"/>
  <c r="K53" i="4"/>
  <c r="E54" i="4"/>
  <c r="G54" i="4"/>
  <c r="I54" i="4"/>
  <c r="K54" i="4"/>
  <c r="E55" i="4"/>
  <c r="G55" i="4"/>
  <c r="I55" i="4"/>
  <c r="K55" i="4"/>
  <c r="E56" i="4"/>
  <c r="G56" i="4"/>
  <c r="I56" i="4"/>
  <c r="K56" i="4"/>
  <c r="E57" i="4"/>
  <c r="G57" i="4"/>
  <c r="I57" i="4"/>
  <c r="K57" i="4"/>
  <c r="E58" i="4"/>
  <c r="G58" i="4"/>
  <c r="I58" i="4"/>
  <c r="K58" i="4"/>
  <c r="E59" i="4"/>
  <c r="G59" i="4"/>
  <c r="I59" i="4"/>
  <c r="K59" i="4"/>
  <c r="E60" i="4"/>
  <c r="G60" i="4"/>
  <c r="I60" i="4"/>
  <c r="K60" i="4"/>
  <c r="E61" i="4"/>
  <c r="G61" i="4"/>
  <c r="I61" i="4"/>
  <c r="K61" i="4"/>
  <c r="E62" i="4"/>
  <c r="G62" i="4"/>
  <c r="I62" i="4"/>
  <c r="K62" i="4"/>
  <c r="E63" i="4"/>
  <c r="G63" i="4"/>
  <c r="I63" i="4"/>
  <c r="K63" i="4"/>
  <c r="E64" i="4"/>
  <c r="G64" i="4"/>
  <c r="I64" i="4"/>
  <c r="K64" i="4"/>
  <c r="E65" i="4"/>
  <c r="G65" i="4"/>
  <c r="I65" i="4"/>
  <c r="K65" i="4"/>
  <c r="E66" i="4"/>
  <c r="G66" i="4"/>
  <c r="I66" i="4"/>
  <c r="K66" i="4"/>
  <c r="E67" i="4"/>
  <c r="G67" i="4"/>
  <c r="I67" i="4"/>
  <c r="K67" i="4"/>
  <c r="E68" i="4"/>
  <c r="G68" i="4"/>
  <c r="I68" i="4"/>
  <c r="K68" i="4"/>
  <c r="E69" i="4"/>
  <c r="G69" i="4"/>
  <c r="I69" i="4"/>
  <c r="K69" i="4"/>
  <c r="E70" i="4"/>
  <c r="G70" i="4"/>
  <c r="I70" i="4"/>
  <c r="K70" i="4"/>
  <c r="E71" i="4"/>
  <c r="G71" i="4"/>
  <c r="I71" i="4"/>
  <c r="K71" i="4"/>
  <c r="E72" i="4"/>
  <c r="G72" i="4"/>
  <c r="I72" i="4"/>
  <c r="K72" i="4"/>
  <c r="E73" i="4"/>
  <c r="G73" i="4"/>
  <c r="I73" i="4"/>
  <c r="K73" i="4"/>
  <c r="E74" i="4"/>
  <c r="G74" i="4"/>
  <c r="I74" i="4"/>
  <c r="K74" i="4"/>
  <c r="E75" i="4"/>
  <c r="G75" i="4"/>
  <c r="I75" i="4"/>
  <c r="K75" i="4"/>
  <c r="E76" i="4"/>
  <c r="G76" i="4"/>
  <c r="I76" i="4"/>
  <c r="K76" i="4"/>
  <c r="E77" i="4"/>
  <c r="G77" i="4"/>
  <c r="I77" i="4"/>
  <c r="K77" i="4"/>
  <c r="E78" i="4"/>
  <c r="G78" i="4"/>
  <c r="I78" i="4"/>
  <c r="K78" i="4"/>
  <c r="E79" i="4"/>
  <c r="G79" i="4"/>
  <c r="I79" i="4"/>
  <c r="K79" i="4"/>
  <c r="E80" i="4"/>
  <c r="G80" i="4"/>
  <c r="I80" i="4"/>
  <c r="K80" i="4"/>
  <c r="E81" i="4"/>
  <c r="G81" i="4"/>
  <c r="I81" i="4"/>
  <c r="K81" i="4"/>
  <c r="E82" i="4"/>
  <c r="G82" i="4"/>
  <c r="I82" i="4"/>
  <c r="K82" i="4"/>
  <c r="E83" i="4"/>
  <c r="G83" i="4"/>
  <c r="I83" i="4"/>
  <c r="K83" i="4"/>
  <c r="E84" i="4"/>
  <c r="G84" i="4"/>
  <c r="I84" i="4"/>
  <c r="K84" i="4"/>
  <c r="E85" i="4"/>
  <c r="G85" i="4"/>
  <c r="I85" i="4"/>
  <c r="K85" i="4"/>
  <c r="E86" i="4"/>
  <c r="G86" i="4"/>
  <c r="I86" i="4"/>
  <c r="K86" i="4"/>
  <c r="E87" i="4"/>
  <c r="G87" i="4"/>
  <c r="I87" i="4"/>
  <c r="K87" i="4"/>
  <c r="E88" i="4"/>
  <c r="G88" i="4"/>
  <c r="I88" i="4"/>
  <c r="K88" i="4"/>
  <c r="E89" i="4"/>
  <c r="G89" i="4"/>
  <c r="I89" i="4"/>
  <c r="K89" i="4"/>
  <c r="E90" i="4"/>
  <c r="G90" i="4"/>
  <c r="I90" i="4"/>
  <c r="K90" i="4"/>
  <c r="E91" i="4"/>
  <c r="G91" i="4"/>
  <c r="I91" i="4"/>
  <c r="K91" i="4"/>
  <c r="E92" i="4"/>
  <c r="G92" i="4"/>
  <c r="I92" i="4"/>
  <c r="K92" i="4"/>
  <c r="E93" i="4"/>
  <c r="G93" i="4"/>
  <c r="I93" i="4"/>
  <c r="K93" i="4"/>
  <c r="E94" i="4"/>
  <c r="G94" i="4"/>
  <c r="I94" i="4"/>
  <c r="K94" i="4"/>
  <c r="E95" i="4"/>
  <c r="G95" i="4"/>
  <c r="I95" i="4"/>
  <c r="K95" i="4"/>
  <c r="E96" i="4"/>
  <c r="G96" i="4"/>
  <c r="I96" i="4"/>
  <c r="K96" i="4"/>
  <c r="E97" i="4"/>
  <c r="G97" i="4"/>
  <c r="I97" i="4"/>
  <c r="K97" i="4"/>
  <c r="E98" i="4"/>
  <c r="G98" i="4"/>
  <c r="I98" i="4"/>
  <c r="K98" i="4"/>
  <c r="E99" i="4"/>
  <c r="G99" i="4"/>
  <c r="I99" i="4"/>
  <c r="K99" i="4"/>
  <c r="E100" i="4"/>
  <c r="G100" i="4"/>
  <c r="I100" i="4"/>
  <c r="K100" i="4"/>
  <c r="E101" i="4"/>
  <c r="G101" i="4"/>
  <c r="I101" i="4"/>
  <c r="K101" i="4"/>
  <c r="E102" i="4"/>
  <c r="G102" i="4"/>
  <c r="I102" i="4"/>
  <c r="K102" i="4"/>
  <c r="E103" i="4"/>
  <c r="G103" i="4"/>
  <c r="I103" i="4"/>
  <c r="K103" i="4"/>
  <c r="E104" i="4"/>
  <c r="G104" i="4"/>
  <c r="I104" i="4"/>
  <c r="K104" i="4"/>
  <c r="E105" i="4"/>
  <c r="G105" i="4"/>
  <c r="I105" i="4"/>
  <c r="K105" i="4"/>
  <c r="E106" i="4"/>
  <c r="G106" i="4"/>
  <c r="I106" i="4"/>
  <c r="K106" i="4"/>
  <c r="E107" i="4"/>
  <c r="G107" i="4"/>
  <c r="I107" i="4"/>
  <c r="K107" i="4"/>
  <c r="E108" i="4"/>
  <c r="G108" i="4"/>
  <c r="I108" i="4"/>
  <c r="K108" i="4"/>
  <c r="E109" i="4"/>
  <c r="G109" i="4"/>
  <c r="I109" i="4"/>
  <c r="K109" i="4"/>
  <c r="E110" i="4"/>
  <c r="G110" i="4"/>
  <c r="I110" i="4"/>
  <c r="K110" i="4"/>
  <c r="E111" i="4"/>
  <c r="G111" i="4"/>
  <c r="I111" i="4"/>
  <c r="K111" i="4"/>
  <c r="E112" i="4"/>
  <c r="G112" i="4"/>
  <c r="I112" i="4"/>
  <c r="K112" i="4"/>
  <c r="E113" i="4"/>
  <c r="G113" i="4"/>
  <c r="I113" i="4"/>
  <c r="K113" i="4"/>
  <c r="E114" i="4"/>
  <c r="G114" i="4"/>
  <c r="I114" i="4"/>
  <c r="K114" i="4"/>
  <c r="E115" i="4"/>
  <c r="G115" i="4"/>
  <c r="I115" i="4"/>
  <c r="K115" i="4"/>
  <c r="E116" i="4"/>
  <c r="G116" i="4"/>
  <c r="I116" i="4"/>
  <c r="K116" i="4"/>
  <c r="E117" i="4"/>
  <c r="G117" i="4"/>
  <c r="I117" i="4"/>
  <c r="K117" i="4"/>
  <c r="E118" i="4"/>
  <c r="G118" i="4"/>
  <c r="I118" i="4"/>
  <c r="K118" i="4"/>
  <c r="E119" i="4"/>
  <c r="G119" i="4"/>
  <c r="I119" i="4"/>
  <c r="K119" i="4"/>
  <c r="E120" i="4"/>
  <c r="G120" i="4"/>
  <c r="I120" i="4"/>
  <c r="K120" i="4"/>
  <c r="E121" i="4"/>
  <c r="G121" i="4"/>
  <c r="I121" i="4"/>
  <c r="K121" i="4"/>
  <c r="E122" i="4"/>
  <c r="G122" i="4"/>
  <c r="I122" i="4"/>
  <c r="K122" i="4"/>
  <c r="E123" i="4"/>
  <c r="G123" i="4"/>
  <c r="I123" i="4"/>
  <c r="K123" i="4"/>
  <c r="E124" i="4"/>
  <c r="G124" i="4"/>
  <c r="I124" i="4"/>
  <c r="K124" i="4"/>
  <c r="E125" i="4"/>
  <c r="G125" i="4"/>
  <c r="I125" i="4"/>
  <c r="K125" i="4"/>
  <c r="E126" i="4"/>
  <c r="G126" i="4"/>
  <c r="I126" i="4"/>
  <c r="K126" i="4"/>
  <c r="E127" i="4"/>
  <c r="G127" i="4"/>
  <c r="I127" i="4"/>
  <c r="K127" i="4"/>
  <c r="E128" i="4"/>
  <c r="G128" i="4"/>
  <c r="I128" i="4"/>
  <c r="K128" i="4"/>
  <c r="E129" i="4"/>
  <c r="G129" i="4"/>
  <c r="I129" i="4"/>
  <c r="K129" i="4"/>
  <c r="E130" i="4"/>
  <c r="G130" i="4"/>
  <c r="I130" i="4"/>
  <c r="K130" i="4"/>
  <c r="E131" i="4"/>
  <c r="G131" i="4"/>
  <c r="I131" i="4"/>
  <c r="K131" i="4"/>
  <c r="E132" i="4"/>
  <c r="G132" i="4"/>
  <c r="I132" i="4"/>
  <c r="K132" i="4"/>
  <c r="E133" i="4"/>
  <c r="G133" i="4"/>
  <c r="I133" i="4"/>
  <c r="K133" i="4"/>
  <c r="E134" i="4"/>
  <c r="G134" i="4"/>
  <c r="I134" i="4"/>
  <c r="K134" i="4"/>
  <c r="E135" i="4"/>
  <c r="G135" i="4"/>
  <c r="I135" i="4"/>
  <c r="K135" i="4"/>
  <c r="E136" i="4"/>
  <c r="G136" i="4"/>
  <c r="I136" i="4"/>
  <c r="K136" i="4"/>
  <c r="E137" i="4"/>
  <c r="G137" i="4"/>
  <c r="I137" i="4"/>
  <c r="K137" i="4"/>
  <c r="E138" i="4"/>
  <c r="G138" i="4"/>
  <c r="I138" i="4"/>
  <c r="K138" i="4"/>
  <c r="E139" i="4"/>
  <c r="G139" i="4"/>
  <c r="I139" i="4"/>
  <c r="K139" i="4"/>
  <c r="E140" i="4"/>
  <c r="G140" i="4"/>
  <c r="I140" i="4"/>
  <c r="K140" i="4"/>
  <c r="E141" i="4"/>
  <c r="G141" i="4"/>
  <c r="I141" i="4"/>
  <c r="K141" i="4"/>
  <c r="E142" i="4"/>
  <c r="G142" i="4"/>
  <c r="I142" i="4"/>
  <c r="K142" i="4"/>
  <c r="E143" i="4"/>
  <c r="G143" i="4"/>
  <c r="I143" i="4"/>
  <c r="K143" i="4"/>
  <c r="E144" i="4"/>
  <c r="G144" i="4"/>
  <c r="I144" i="4"/>
  <c r="K144" i="4"/>
  <c r="E145" i="4"/>
  <c r="G145" i="4"/>
  <c r="I145" i="4"/>
  <c r="K145" i="4"/>
  <c r="E146" i="4"/>
  <c r="G146" i="4"/>
  <c r="I146" i="4"/>
  <c r="K146" i="4"/>
  <c r="E147" i="4"/>
  <c r="G147" i="4"/>
  <c r="I147" i="4"/>
  <c r="K147" i="4"/>
  <c r="E148" i="4"/>
  <c r="G148" i="4"/>
  <c r="I148" i="4"/>
  <c r="K148" i="4"/>
  <c r="E149" i="4"/>
  <c r="G149" i="4"/>
  <c r="I149" i="4"/>
  <c r="K149" i="4"/>
  <c r="E150" i="4"/>
  <c r="G150" i="4"/>
  <c r="I150" i="4"/>
  <c r="K150" i="4"/>
  <c r="E151" i="4"/>
  <c r="G151" i="4"/>
  <c r="I151" i="4"/>
  <c r="K151" i="4"/>
  <c r="E152" i="4"/>
  <c r="G152" i="4"/>
  <c r="I152" i="4"/>
  <c r="K152" i="4"/>
  <c r="E153" i="4"/>
  <c r="G153" i="4"/>
  <c r="I153" i="4"/>
  <c r="K153" i="4"/>
  <c r="E154" i="4"/>
  <c r="G154" i="4"/>
  <c r="I154" i="4"/>
  <c r="K154" i="4"/>
  <c r="E155" i="4"/>
  <c r="G155" i="4"/>
  <c r="I155" i="4"/>
  <c r="K155" i="4"/>
  <c r="E156" i="4"/>
  <c r="G156" i="4"/>
  <c r="I156" i="4"/>
  <c r="K156" i="4"/>
  <c r="E157" i="4"/>
  <c r="G157" i="4"/>
  <c r="I157" i="4"/>
  <c r="K157" i="4"/>
  <c r="E158" i="4"/>
  <c r="G158" i="4"/>
  <c r="I158" i="4"/>
  <c r="K158" i="4"/>
  <c r="E159" i="4"/>
  <c r="G159" i="4"/>
  <c r="I159" i="4"/>
  <c r="K159" i="4"/>
  <c r="E160" i="4"/>
  <c r="G160" i="4"/>
  <c r="I160" i="4"/>
  <c r="K160" i="4"/>
  <c r="E161" i="4"/>
  <c r="G161" i="4"/>
  <c r="I161" i="4"/>
  <c r="K161" i="4"/>
  <c r="E162" i="4"/>
  <c r="G162" i="4"/>
  <c r="I162" i="4"/>
  <c r="K162" i="4"/>
  <c r="E163" i="4"/>
  <c r="G163" i="4"/>
  <c r="I163" i="4"/>
  <c r="K163" i="4"/>
  <c r="E164" i="4"/>
  <c r="G164" i="4"/>
  <c r="I164" i="4"/>
  <c r="K164" i="4"/>
  <c r="E165" i="4"/>
  <c r="G165" i="4"/>
  <c r="I165" i="4"/>
  <c r="K165" i="4"/>
  <c r="E166" i="4"/>
  <c r="G166" i="4"/>
  <c r="I166" i="4"/>
  <c r="K166" i="4"/>
  <c r="E167" i="4"/>
  <c r="G167" i="4"/>
  <c r="I167" i="4"/>
  <c r="K167" i="4"/>
  <c r="E168" i="4"/>
  <c r="G168" i="4"/>
  <c r="I168" i="4"/>
  <c r="K168" i="4"/>
  <c r="E169" i="4"/>
  <c r="G169" i="4"/>
  <c r="I169" i="4"/>
  <c r="K169" i="4"/>
  <c r="E170" i="4"/>
  <c r="G170" i="4"/>
  <c r="I170" i="4"/>
  <c r="K170" i="4"/>
  <c r="E171" i="4"/>
  <c r="G171" i="4"/>
  <c r="I171" i="4"/>
  <c r="K171" i="4"/>
  <c r="E172" i="4"/>
  <c r="G172" i="4"/>
  <c r="I172" i="4"/>
  <c r="K172" i="4"/>
  <c r="E173" i="4"/>
  <c r="G173" i="4"/>
  <c r="I173" i="4"/>
  <c r="K173" i="4"/>
  <c r="E174" i="4"/>
  <c r="G174" i="4"/>
  <c r="I174" i="4"/>
  <c r="K174" i="4"/>
  <c r="E175" i="4"/>
  <c r="G175" i="4"/>
  <c r="I175" i="4"/>
  <c r="K175" i="4"/>
  <c r="E176" i="4"/>
  <c r="G176" i="4"/>
  <c r="I176" i="4"/>
  <c r="K176" i="4"/>
  <c r="E177" i="4"/>
  <c r="G177" i="4"/>
  <c r="I177" i="4"/>
  <c r="K177" i="4"/>
  <c r="E178" i="4"/>
  <c r="G178" i="4"/>
  <c r="I178" i="4"/>
  <c r="K178" i="4"/>
  <c r="E179" i="4"/>
  <c r="G179" i="4"/>
  <c r="I179" i="4"/>
  <c r="K179" i="4"/>
  <c r="E180" i="4"/>
  <c r="G180" i="4"/>
  <c r="I180" i="4"/>
  <c r="K180" i="4"/>
  <c r="E181" i="4"/>
  <c r="G181" i="4"/>
  <c r="I181" i="4"/>
  <c r="K181" i="4"/>
  <c r="E182" i="4"/>
  <c r="G182" i="4"/>
  <c r="I182" i="4"/>
  <c r="K182" i="4"/>
  <c r="E183" i="4"/>
  <c r="G183" i="4"/>
  <c r="I183" i="4"/>
  <c r="K183" i="4"/>
  <c r="E184" i="4"/>
  <c r="G184" i="4"/>
  <c r="I184" i="4"/>
  <c r="K184" i="4"/>
  <c r="E185" i="4"/>
  <c r="G185" i="4"/>
  <c r="I185" i="4"/>
  <c r="K185" i="4"/>
  <c r="E186" i="4"/>
  <c r="G186" i="4"/>
  <c r="I186" i="4"/>
  <c r="K186" i="4"/>
  <c r="E187" i="4"/>
  <c r="G187" i="4"/>
  <c r="I187" i="4"/>
  <c r="K187" i="4"/>
  <c r="E188" i="4"/>
  <c r="G188" i="4"/>
  <c r="I188" i="4"/>
  <c r="K188" i="4"/>
  <c r="E189" i="4"/>
  <c r="G189" i="4"/>
  <c r="I189" i="4"/>
  <c r="K189" i="4"/>
  <c r="E190" i="4"/>
  <c r="G190" i="4"/>
  <c r="I190" i="4"/>
  <c r="K190" i="4"/>
  <c r="E191" i="4"/>
  <c r="G191" i="4"/>
  <c r="I191" i="4"/>
  <c r="K191" i="4"/>
  <c r="E192" i="4"/>
  <c r="G192" i="4"/>
  <c r="I192" i="4"/>
  <c r="K192" i="4"/>
  <c r="E193" i="4"/>
  <c r="G193" i="4"/>
  <c r="I193" i="4"/>
  <c r="K193" i="4"/>
  <c r="E194" i="4"/>
  <c r="G194" i="4"/>
  <c r="I194" i="4"/>
  <c r="K194" i="4"/>
  <c r="E195" i="4"/>
  <c r="G195" i="4"/>
  <c r="I195" i="4"/>
  <c r="K195" i="4"/>
  <c r="E196" i="4"/>
  <c r="G196" i="4"/>
  <c r="I196" i="4"/>
  <c r="K196" i="4"/>
  <c r="E197" i="4"/>
  <c r="G197" i="4"/>
  <c r="I197" i="4"/>
  <c r="K197" i="4"/>
  <c r="E198" i="4"/>
  <c r="G198" i="4"/>
  <c r="I198" i="4"/>
  <c r="K198" i="4"/>
  <c r="E199" i="4"/>
  <c r="G199" i="4"/>
  <c r="I199" i="4"/>
  <c r="K199" i="4"/>
  <c r="E200" i="4"/>
  <c r="G200" i="4"/>
  <c r="I200" i="4"/>
  <c r="K200" i="4"/>
  <c r="E201" i="4"/>
  <c r="G201" i="4"/>
  <c r="I201" i="4"/>
  <c r="K201" i="4"/>
  <c r="E202" i="4"/>
  <c r="G202" i="4"/>
  <c r="I202" i="4"/>
  <c r="K202" i="4"/>
  <c r="E203" i="4"/>
  <c r="G203" i="4"/>
  <c r="I203" i="4"/>
  <c r="K203" i="4"/>
  <c r="E204" i="4"/>
  <c r="G204" i="4"/>
  <c r="I204" i="4"/>
  <c r="K204" i="4"/>
  <c r="E205" i="4"/>
  <c r="G205" i="4"/>
  <c r="I205" i="4"/>
  <c r="K205" i="4"/>
  <c r="E206" i="4"/>
  <c r="G206" i="4"/>
  <c r="I206" i="4"/>
  <c r="K206" i="4"/>
  <c r="E207" i="4"/>
  <c r="G207" i="4"/>
  <c r="I207" i="4"/>
  <c r="K207" i="4"/>
  <c r="E208" i="4"/>
  <c r="G208" i="4"/>
  <c r="I208" i="4"/>
  <c r="K208" i="4"/>
  <c r="E209" i="4"/>
  <c r="G209" i="4"/>
  <c r="I209" i="4"/>
  <c r="K209" i="4"/>
  <c r="E210" i="4"/>
  <c r="G210" i="4"/>
  <c r="I210" i="4"/>
  <c r="K210" i="4"/>
  <c r="E211" i="4"/>
  <c r="G211" i="4"/>
  <c r="I211" i="4"/>
  <c r="K211" i="4"/>
  <c r="E212" i="4"/>
  <c r="G212" i="4"/>
  <c r="I212" i="4"/>
  <c r="K212" i="4"/>
  <c r="E213" i="4"/>
  <c r="G213" i="4"/>
  <c r="I213" i="4"/>
  <c r="K213" i="4"/>
  <c r="E214" i="4"/>
  <c r="G214" i="4"/>
  <c r="I214" i="4"/>
  <c r="K214" i="4"/>
  <c r="E215" i="4"/>
  <c r="G215" i="4"/>
  <c r="I215" i="4"/>
  <c r="K215" i="4"/>
  <c r="E216" i="4"/>
  <c r="G216" i="4"/>
  <c r="I216" i="4"/>
  <c r="K216" i="4"/>
  <c r="E217" i="4"/>
  <c r="G217" i="4"/>
  <c r="I217" i="4"/>
  <c r="K217" i="4"/>
  <c r="E218" i="4"/>
  <c r="G218" i="4"/>
  <c r="I218" i="4"/>
  <c r="K218" i="4"/>
  <c r="E219" i="4"/>
  <c r="G219" i="4"/>
  <c r="I219" i="4"/>
  <c r="K219" i="4"/>
  <c r="E220" i="4"/>
  <c r="G220" i="4"/>
  <c r="I220" i="4"/>
  <c r="K220" i="4"/>
  <c r="E221" i="4"/>
  <c r="G221" i="4"/>
  <c r="I221" i="4"/>
  <c r="K221" i="4"/>
  <c r="E222" i="4"/>
  <c r="G222" i="4"/>
  <c r="I222" i="4"/>
  <c r="K222" i="4"/>
  <c r="E223" i="4"/>
  <c r="G223" i="4"/>
  <c r="I223" i="4"/>
  <c r="K223" i="4"/>
  <c r="E224" i="4"/>
  <c r="G224" i="4"/>
  <c r="I224" i="4"/>
  <c r="K224" i="4"/>
  <c r="E225" i="4"/>
  <c r="G225" i="4"/>
  <c r="I225" i="4"/>
  <c r="K225" i="4"/>
  <c r="E226" i="4"/>
  <c r="G226" i="4"/>
  <c r="I226" i="4"/>
  <c r="K226" i="4"/>
  <c r="E227" i="4"/>
  <c r="G227" i="4"/>
  <c r="I227" i="4"/>
  <c r="K227" i="4"/>
  <c r="E228" i="4"/>
  <c r="G228" i="4"/>
  <c r="I228" i="4"/>
  <c r="K228" i="4"/>
  <c r="E229" i="4"/>
  <c r="G229" i="4"/>
  <c r="I229" i="4"/>
  <c r="K229" i="4"/>
  <c r="E230" i="4"/>
  <c r="G230" i="4"/>
  <c r="I230" i="4"/>
  <c r="K230" i="4"/>
  <c r="E231" i="4"/>
  <c r="G231" i="4"/>
  <c r="I231" i="4"/>
  <c r="K231" i="4"/>
  <c r="E232" i="4"/>
  <c r="G232" i="4"/>
  <c r="I232" i="4"/>
  <c r="K232" i="4"/>
  <c r="E233" i="4"/>
  <c r="G233" i="4"/>
  <c r="I233" i="4"/>
  <c r="K233" i="4"/>
  <c r="E234" i="4"/>
  <c r="G234" i="4"/>
  <c r="I234" i="4"/>
  <c r="K234" i="4"/>
  <c r="E235" i="4"/>
  <c r="G235" i="4"/>
  <c r="I235" i="4"/>
  <c r="K235" i="4"/>
  <c r="E236" i="4"/>
  <c r="G236" i="4"/>
  <c r="I236" i="4"/>
  <c r="K236" i="4"/>
  <c r="E237" i="4"/>
  <c r="G237" i="4"/>
  <c r="I237" i="4"/>
  <c r="K237" i="4"/>
  <c r="E238" i="4"/>
  <c r="G238" i="4"/>
  <c r="I238" i="4"/>
  <c r="K238" i="4"/>
  <c r="E239" i="4"/>
  <c r="G239" i="4"/>
  <c r="I239" i="4"/>
  <c r="K239" i="4"/>
  <c r="E240" i="4"/>
  <c r="G240" i="4"/>
  <c r="I240" i="4"/>
  <c r="K240" i="4"/>
  <c r="E241" i="4"/>
  <c r="G241" i="4"/>
  <c r="I241" i="4"/>
  <c r="K241" i="4"/>
  <c r="E242" i="4"/>
  <c r="G242" i="4"/>
  <c r="I242" i="4"/>
  <c r="K242" i="4"/>
  <c r="E243" i="4"/>
  <c r="G243" i="4"/>
  <c r="I243" i="4"/>
  <c r="K243" i="4"/>
  <c r="E244" i="4"/>
  <c r="G244" i="4"/>
  <c r="I244" i="4"/>
  <c r="K244" i="4"/>
  <c r="E245" i="4"/>
  <c r="G245" i="4"/>
  <c r="I245" i="4"/>
  <c r="K245" i="4"/>
  <c r="E246" i="4"/>
  <c r="G246" i="4"/>
  <c r="I246" i="4"/>
  <c r="K246" i="4"/>
  <c r="E247" i="4"/>
  <c r="G247" i="4"/>
  <c r="I247" i="4"/>
  <c r="K247" i="4"/>
  <c r="E248" i="4"/>
  <c r="G248" i="4"/>
  <c r="I248" i="4"/>
  <c r="K248" i="4"/>
  <c r="E249" i="4"/>
  <c r="G249" i="4"/>
  <c r="I249" i="4"/>
  <c r="K249" i="4"/>
  <c r="E250" i="4"/>
  <c r="G250" i="4"/>
  <c r="I250" i="4"/>
  <c r="K250" i="4"/>
  <c r="H299" i="3"/>
  <c r="F299" i="3"/>
  <c r="P259" i="3"/>
  <c r="Q259" i="3"/>
  <c r="B3" i="8" l="1"/>
  <c r="B3" i="2"/>
  <c r="C3" i="3"/>
  <c r="A3" i="4" l="1"/>
  <c r="K11" i="4"/>
  <c r="I11" i="4"/>
  <c r="G11" i="4"/>
  <c r="E11" i="4"/>
  <c r="J251" i="4"/>
  <c r="K251" i="4"/>
  <c r="L251" i="4"/>
  <c r="H251" i="4"/>
  <c r="I251" i="4" l="1"/>
  <c r="G251" i="4"/>
  <c r="E11" i="3"/>
  <c r="F5" i="4"/>
  <c r="D6" i="2"/>
  <c r="Q12" i="3"/>
  <c r="Q13" i="3"/>
  <c r="Q14" i="3"/>
  <c r="Q15" i="3"/>
  <c r="Q16" i="3"/>
  <c r="Q17" i="3"/>
  <c r="Q18" i="3"/>
  <c r="Q20" i="3"/>
  <c r="Q21" i="3"/>
  <c r="Q22" i="3"/>
  <c r="Q23" i="3"/>
  <c r="Q24" i="3"/>
  <c r="Q25" i="3"/>
  <c r="Q255" i="3"/>
  <c r="Q26" i="3"/>
  <c r="Q27" i="3"/>
  <c r="Q28" i="3"/>
  <c r="Q253" i="3"/>
  <c r="Q29" i="3"/>
  <c r="Q30" i="3"/>
  <c r="Q31" i="3"/>
  <c r="Q32" i="3"/>
  <c r="Q33" i="3"/>
  <c r="Q34" i="3"/>
  <c r="Q35" i="3"/>
  <c r="Q36" i="3"/>
  <c r="Q37" i="3"/>
  <c r="Q38" i="3"/>
  <c r="Q39" i="3"/>
  <c r="Q40" i="3"/>
  <c r="Q41" i="3"/>
  <c r="Q42" i="3"/>
  <c r="Q43" i="3"/>
  <c r="Q44" i="3"/>
  <c r="Q46" i="3"/>
  <c r="Q47" i="3"/>
  <c r="Q48" i="3"/>
  <c r="Q49" i="3"/>
  <c r="Q50" i="3"/>
  <c r="Q51" i="3"/>
  <c r="Q52" i="3"/>
  <c r="Q53" i="3"/>
  <c r="Q54" i="3"/>
  <c r="Q55" i="3"/>
  <c r="Q56" i="3"/>
  <c r="Q57" i="3"/>
  <c r="Q58" i="3"/>
  <c r="Q59" i="3"/>
  <c r="Q256" i="3"/>
  <c r="Q60" i="3"/>
  <c r="Q61" i="3"/>
  <c r="Q62" i="3"/>
  <c r="Q63" i="3"/>
  <c r="Q64" i="3"/>
  <c r="Q65" i="3"/>
  <c r="Q66" i="3"/>
  <c r="Q67" i="3"/>
  <c r="Q68" i="3"/>
  <c r="Q69" i="3"/>
  <c r="Q70" i="3"/>
  <c r="Q71" i="3"/>
  <c r="Q72" i="3"/>
  <c r="Q73" i="3"/>
  <c r="Q74" i="3"/>
  <c r="Q75" i="3"/>
  <c r="Q76" i="3"/>
  <c r="Q77" i="3"/>
  <c r="Q78" i="3"/>
  <c r="Q274" i="3"/>
  <c r="Q79" i="3"/>
  <c r="Q80" i="3"/>
  <c r="Q81" i="3"/>
  <c r="Q82" i="3"/>
  <c r="Q83" i="3"/>
  <c r="Q84" i="3"/>
  <c r="Q85" i="3"/>
  <c r="Q86" i="3"/>
  <c r="Q263" i="3"/>
  <c r="Q262" i="3"/>
  <c r="Q261"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272" i="3"/>
  <c r="Q123" i="3"/>
  <c r="Q124" i="3"/>
  <c r="Q125" i="3"/>
  <c r="Q126" i="3"/>
  <c r="Q127" i="3"/>
  <c r="Q128" i="3"/>
  <c r="Q129" i="3"/>
  <c r="Q130" i="3"/>
  <c r="Q131" i="3"/>
  <c r="Q132" i="3"/>
  <c r="Q278" i="3"/>
  <c r="Q133" i="3"/>
  <c r="Q134" i="3"/>
  <c r="Q135" i="3"/>
  <c r="Q136" i="3"/>
  <c r="Q257" i="3"/>
  <c r="Q137" i="3"/>
  <c r="Q138" i="3"/>
  <c r="Q139" i="3"/>
  <c r="Q140" i="3"/>
  <c r="Q141" i="3"/>
  <c r="Q142" i="3"/>
  <c r="Q143" i="3"/>
  <c r="Q144" i="3"/>
  <c r="Q145" i="3"/>
  <c r="Q146" i="3"/>
  <c r="Q147" i="3"/>
  <c r="Q148" i="3"/>
  <c r="Q149" i="3"/>
  <c r="Q150" i="3"/>
  <c r="Q151" i="3"/>
  <c r="Q152" i="3"/>
  <c r="Q19" i="3"/>
  <c r="Q153" i="3"/>
  <c r="Q154" i="3"/>
  <c r="Q155" i="3"/>
  <c r="Q156" i="3"/>
  <c r="Q157" i="3"/>
  <c r="Q158" i="3"/>
  <c r="Q159" i="3"/>
  <c r="Q160" i="3"/>
  <c r="Q161" i="3"/>
  <c r="Q162" i="3"/>
  <c r="Q163" i="3"/>
  <c r="Q254" i="3"/>
  <c r="Q164" i="3"/>
  <c r="Q165" i="3"/>
  <c r="Q166" i="3"/>
  <c r="Q167" i="3"/>
  <c r="Q168" i="3"/>
  <c r="Q169" i="3"/>
  <c r="Q258"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Q215" i="3"/>
  <c r="Q216" i="3"/>
  <c r="Q217" i="3"/>
  <c r="Q218" i="3"/>
  <c r="Q219" i="3"/>
  <c r="Q220" i="3"/>
  <c r="Q221" i="3"/>
  <c r="Q222" i="3"/>
  <c r="Q223" i="3"/>
  <c r="Q224" i="3"/>
  <c r="Q225" i="3"/>
  <c r="Q226" i="3"/>
  <c r="Q227" i="3"/>
  <c r="Q228" i="3"/>
  <c r="Q229" i="3"/>
  <c r="Q230" i="3"/>
  <c r="Q231" i="3"/>
  <c r="Q232" i="3"/>
  <c r="Q233" i="3"/>
  <c r="Q234" i="3"/>
  <c r="Q235" i="3"/>
  <c r="Q236" i="3"/>
  <c r="Q237" i="3"/>
  <c r="Q238" i="3"/>
  <c r="Q239" i="3"/>
  <c r="Q240" i="3"/>
  <c r="Q269" i="3"/>
  <c r="Q241" i="3"/>
  <c r="Q242" i="3"/>
  <c r="Q243" i="3"/>
  <c r="Q244" i="3"/>
  <c r="Q245" i="3"/>
  <c r="Q246" i="3"/>
  <c r="Q247" i="3"/>
  <c r="Q248" i="3"/>
  <c r="Q249" i="3"/>
  <c r="Q250" i="3"/>
  <c r="Q251" i="3"/>
  <c r="Q252" i="3"/>
  <c r="Q292" i="3"/>
  <c r="Q288" i="3"/>
  <c r="Q281" i="3"/>
  <c r="Q282" i="3"/>
  <c r="Q283" i="3"/>
  <c r="Q289" i="3"/>
  <c r="Q268" i="3"/>
  <c r="Q271" i="3"/>
  <c r="Q286" i="3"/>
  <c r="Q295" i="3"/>
  <c r="Q273" i="3"/>
  <c r="Q275" i="3"/>
  <c r="Q290" i="3"/>
  <c r="Q280" i="3"/>
  <c r="Q293" i="3"/>
  <c r="Q294" i="3"/>
  <c r="Q287" i="3"/>
  <c r="Q279" i="3"/>
  <c r="Q277" i="3"/>
  <c r="Q276" i="3"/>
  <c r="Q270" i="3"/>
  <c r="Q285" i="3"/>
  <c r="Q267" i="3"/>
  <c r="Q284" i="3"/>
  <c r="Q291" i="3"/>
  <c r="Q296" i="3"/>
  <c r="Q298" i="3"/>
  <c r="Q11" i="3"/>
  <c r="P12" i="3"/>
  <c r="P13" i="3"/>
  <c r="P14" i="3"/>
  <c r="P15" i="3"/>
  <c r="P16" i="3"/>
  <c r="P17" i="3"/>
  <c r="P18" i="3"/>
  <c r="P20" i="3"/>
  <c r="P21" i="3"/>
  <c r="P22" i="3"/>
  <c r="P23" i="3"/>
  <c r="P24" i="3"/>
  <c r="P25" i="3"/>
  <c r="P255" i="3"/>
  <c r="P26" i="3"/>
  <c r="P27" i="3"/>
  <c r="P28" i="3"/>
  <c r="P253" i="3"/>
  <c r="P29" i="3"/>
  <c r="P30" i="3"/>
  <c r="P31" i="3"/>
  <c r="P32" i="3"/>
  <c r="P33" i="3"/>
  <c r="P34" i="3"/>
  <c r="P35" i="3"/>
  <c r="P36" i="3"/>
  <c r="P37" i="3"/>
  <c r="P38" i="3"/>
  <c r="P39" i="3"/>
  <c r="P40" i="3"/>
  <c r="P41" i="3"/>
  <c r="P42" i="3"/>
  <c r="P43" i="3"/>
  <c r="P44" i="3"/>
  <c r="P46" i="3"/>
  <c r="P47" i="3"/>
  <c r="P48" i="3"/>
  <c r="P49" i="3"/>
  <c r="P50" i="3"/>
  <c r="P51" i="3"/>
  <c r="P52" i="3"/>
  <c r="P53" i="3"/>
  <c r="P54" i="3"/>
  <c r="P55" i="3"/>
  <c r="P56" i="3"/>
  <c r="P57" i="3"/>
  <c r="P58" i="3"/>
  <c r="P59" i="3"/>
  <c r="P256" i="3"/>
  <c r="P60" i="3"/>
  <c r="P61" i="3"/>
  <c r="P62" i="3"/>
  <c r="P63" i="3"/>
  <c r="P64" i="3"/>
  <c r="P65" i="3"/>
  <c r="P66" i="3"/>
  <c r="P67" i="3"/>
  <c r="P68" i="3"/>
  <c r="P69" i="3"/>
  <c r="P70" i="3"/>
  <c r="P71" i="3"/>
  <c r="P72" i="3"/>
  <c r="P73" i="3"/>
  <c r="P74" i="3"/>
  <c r="P75" i="3"/>
  <c r="P76" i="3"/>
  <c r="P77" i="3"/>
  <c r="P78" i="3"/>
  <c r="P274" i="3"/>
  <c r="P79" i="3"/>
  <c r="P80" i="3"/>
  <c r="P81" i="3"/>
  <c r="P82" i="3"/>
  <c r="P83" i="3"/>
  <c r="P84" i="3"/>
  <c r="P85" i="3"/>
  <c r="P86" i="3"/>
  <c r="P263" i="3"/>
  <c r="P262" i="3"/>
  <c r="P261"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272" i="3"/>
  <c r="P123" i="3"/>
  <c r="P124" i="3"/>
  <c r="P125" i="3"/>
  <c r="P126" i="3"/>
  <c r="P127" i="3"/>
  <c r="P128" i="3"/>
  <c r="P129" i="3"/>
  <c r="P130" i="3"/>
  <c r="P131" i="3"/>
  <c r="P132" i="3"/>
  <c r="P278" i="3"/>
  <c r="P133" i="3"/>
  <c r="P134" i="3"/>
  <c r="P135" i="3"/>
  <c r="P136" i="3"/>
  <c r="P257" i="3"/>
  <c r="P137" i="3"/>
  <c r="P138" i="3"/>
  <c r="P139" i="3"/>
  <c r="P140" i="3"/>
  <c r="P141" i="3"/>
  <c r="P142" i="3"/>
  <c r="P143" i="3"/>
  <c r="P144" i="3"/>
  <c r="P145" i="3"/>
  <c r="P146" i="3"/>
  <c r="P147" i="3"/>
  <c r="P148" i="3"/>
  <c r="P149" i="3"/>
  <c r="P150" i="3"/>
  <c r="P151" i="3"/>
  <c r="P152" i="3"/>
  <c r="P19" i="3"/>
  <c r="P153" i="3"/>
  <c r="P154" i="3"/>
  <c r="P155" i="3"/>
  <c r="P156" i="3"/>
  <c r="P157" i="3"/>
  <c r="P158" i="3"/>
  <c r="P159" i="3"/>
  <c r="P160" i="3"/>
  <c r="P161" i="3"/>
  <c r="P162" i="3"/>
  <c r="P163" i="3"/>
  <c r="P254" i="3"/>
  <c r="P164" i="3"/>
  <c r="P165" i="3"/>
  <c r="P166" i="3"/>
  <c r="P167" i="3"/>
  <c r="P168" i="3"/>
  <c r="P169" i="3"/>
  <c r="P258" i="3"/>
  <c r="P170" i="3"/>
  <c r="P171" i="3"/>
  <c r="P172" i="3"/>
  <c r="P173" i="3"/>
  <c r="P174" i="3"/>
  <c r="P175" i="3"/>
  <c r="P176" i="3"/>
  <c r="P177" i="3"/>
  <c r="P178" i="3"/>
  <c r="P179" i="3"/>
  <c r="P180" i="3"/>
  <c r="P181" i="3"/>
  <c r="P182" i="3"/>
  <c r="P183" i="3"/>
  <c r="P184" i="3"/>
  <c r="P185" i="3"/>
  <c r="P186" i="3"/>
  <c r="P187" i="3"/>
  <c r="P188" i="3"/>
  <c r="P189" i="3"/>
  <c r="P190" i="3"/>
  <c r="P191" i="3"/>
  <c r="P192" i="3"/>
  <c r="P193" i="3"/>
  <c r="P194" i="3"/>
  <c r="P195" i="3"/>
  <c r="P196" i="3"/>
  <c r="P197" i="3"/>
  <c r="P198" i="3"/>
  <c r="P199" i="3"/>
  <c r="P200" i="3"/>
  <c r="P201" i="3"/>
  <c r="P202" i="3"/>
  <c r="P203" i="3"/>
  <c r="P204" i="3"/>
  <c r="P205" i="3"/>
  <c r="P206" i="3"/>
  <c r="P207" i="3"/>
  <c r="P208" i="3"/>
  <c r="P209" i="3"/>
  <c r="P210" i="3"/>
  <c r="P211" i="3"/>
  <c r="P212" i="3"/>
  <c r="P213" i="3"/>
  <c r="P214" i="3"/>
  <c r="P215" i="3"/>
  <c r="P216" i="3"/>
  <c r="P217" i="3"/>
  <c r="P218" i="3"/>
  <c r="P219" i="3"/>
  <c r="P220" i="3"/>
  <c r="P221" i="3"/>
  <c r="P222" i="3"/>
  <c r="P223" i="3"/>
  <c r="P224" i="3"/>
  <c r="P225" i="3"/>
  <c r="P226" i="3"/>
  <c r="P227" i="3"/>
  <c r="P228" i="3"/>
  <c r="P229" i="3"/>
  <c r="P230" i="3"/>
  <c r="P231" i="3"/>
  <c r="P232" i="3"/>
  <c r="P233" i="3"/>
  <c r="P234" i="3"/>
  <c r="P235" i="3"/>
  <c r="P236" i="3"/>
  <c r="P237" i="3"/>
  <c r="P238" i="3"/>
  <c r="P239" i="3"/>
  <c r="P240" i="3"/>
  <c r="P269" i="3"/>
  <c r="P241" i="3"/>
  <c r="P242" i="3"/>
  <c r="P243" i="3"/>
  <c r="P244" i="3"/>
  <c r="P245" i="3"/>
  <c r="P246" i="3"/>
  <c r="P247" i="3"/>
  <c r="P248" i="3"/>
  <c r="P249" i="3"/>
  <c r="P250" i="3"/>
  <c r="P251" i="3"/>
  <c r="P252" i="3"/>
  <c r="P292" i="3"/>
  <c r="P288" i="3"/>
  <c r="P281" i="3"/>
  <c r="P282" i="3"/>
  <c r="P283" i="3"/>
  <c r="P289" i="3"/>
  <c r="P268" i="3"/>
  <c r="P271" i="3"/>
  <c r="P286" i="3"/>
  <c r="P295" i="3"/>
  <c r="P273" i="3"/>
  <c r="P275" i="3"/>
  <c r="P290" i="3"/>
  <c r="P280" i="3"/>
  <c r="P293" i="3"/>
  <c r="P294" i="3"/>
  <c r="P287" i="3"/>
  <c r="P279" i="3"/>
  <c r="P277" i="3"/>
  <c r="P276" i="3"/>
  <c r="P270" i="3"/>
  <c r="P285" i="3"/>
  <c r="P11" i="3"/>
  <c r="G11" i="3"/>
  <c r="J299" i="3"/>
  <c r="L299" i="3"/>
  <c r="K11" i="3"/>
  <c r="I11" i="3"/>
  <c r="H5" i="4" l="1"/>
  <c r="J5" i="4"/>
  <c r="K299" i="3" l="1"/>
  <c r="F5" i="3"/>
  <c r="L5" i="3"/>
  <c r="L5" i="4"/>
  <c r="H5" i="3" l="1"/>
  <c r="J5" i="3" l="1"/>
  <c r="I299" i="3"/>
  <c r="D6" i="9"/>
  <c r="B3" i="9"/>
  <c r="D6" i="8"/>
  <c r="D6" i="7" l="1"/>
  <c r="B3" i="7"/>
  <c r="A4" i="7" l="1"/>
  <c r="A4" i="9"/>
  <c r="E11" i="9"/>
  <c r="C11" i="9"/>
  <c r="E11" i="7"/>
  <c r="C11" i="7"/>
  <c r="E11" i="8"/>
  <c r="C11" i="2"/>
  <c r="D12" i="7" l="1"/>
  <c r="D13" i="7" s="1"/>
  <c r="C11" i="8"/>
  <c r="D12" i="8" s="1"/>
  <c r="D18" i="8" s="1"/>
  <c r="K6" i="3"/>
  <c r="K7" i="3" s="1"/>
  <c r="E11" i="2"/>
  <c r="D12" i="2" s="1"/>
  <c r="D18" i="2" s="1"/>
  <c r="G6" i="3"/>
  <c r="G7" i="3" s="1"/>
  <c r="D12" i="9"/>
  <c r="D13" i="9" s="1"/>
  <c r="A4" i="8" l="1"/>
  <c r="A4" i="2"/>
  <c r="K6" i="4"/>
  <c r="K7" i="4" s="1"/>
  <c r="G6" i="4"/>
  <c r="G7" i="4" s="1"/>
  <c r="D13" i="8" l="1"/>
  <c r="D13" i="2" l="1"/>
</calcChain>
</file>

<file path=xl/sharedStrings.xml><?xml version="1.0" encoding="utf-8"?>
<sst xmlns="http://schemas.openxmlformats.org/spreadsheetml/2006/main" count="3093" uniqueCount="2839">
  <si>
    <t>郵便番号</t>
  </si>
  <si>
    <t>所在地</t>
  </si>
  <si>
    <t>電話番号</t>
  </si>
  <si>
    <t>108-0023</t>
  </si>
  <si>
    <t>03-3453-2251</t>
  </si>
  <si>
    <t>112-0012</t>
  </si>
  <si>
    <t>文京区大塚1-9-1</t>
  </si>
  <si>
    <t>112-8610</t>
  </si>
  <si>
    <t>文京区大塚2-1-1</t>
  </si>
  <si>
    <t>154-0001</t>
  </si>
  <si>
    <t>世田谷区池尻4-7-1</t>
  </si>
  <si>
    <t>154-0002</t>
  </si>
  <si>
    <t>世田谷区下馬4-1-5</t>
  </si>
  <si>
    <t>178-0063</t>
  </si>
  <si>
    <t>練馬区東大泉5-22-1</t>
  </si>
  <si>
    <t>164-8654</t>
  </si>
  <si>
    <t>中野区南台1-15-1</t>
  </si>
  <si>
    <t>193-0997</t>
  </si>
  <si>
    <t>八王子市椚田町1220-2</t>
  </si>
  <si>
    <t>100-0014</t>
  </si>
  <si>
    <t>千代田区永田町2-16-1</t>
  </si>
  <si>
    <t>108-0073</t>
  </si>
  <si>
    <t>港区三田1-4-46</t>
  </si>
  <si>
    <t>142-0042</t>
  </si>
  <si>
    <t>品川区豊町2-1-7</t>
  </si>
  <si>
    <t>140-0002</t>
  </si>
  <si>
    <t>品川区東品川3-27-22</t>
  </si>
  <si>
    <t>142-0062</t>
  </si>
  <si>
    <t>品川区小山3-3-32</t>
  </si>
  <si>
    <t>146-0085</t>
  </si>
  <si>
    <t>大田区久が原1-14-1</t>
  </si>
  <si>
    <t>144-0051</t>
  </si>
  <si>
    <t>大田区西蒲田2-2-1</t>
  </si>
  <si>
    <t>145-0076</t>
  </si>
  <si>
    <t>大田区田園調布南27-1</t>
  </si>
  <si>
    <t>144-0053</t>
  </si>
  <si>
    <t>大田区蒲田本町1-1-30</t>
  </si>
  <si>
    <t>144-8533</t>
  </si>
  <si>
    <t>大田区本羽田3-11-5</t>
  </si>
  <si>
    <t>144-8506</t>
  </si>
  <si>
    <t>大田区東六郷2-18-2</t>
  </si>
  <si>
    <t>143-0012</t>
  </si>
  <si>
    <t>大田区大森東1-33-1</t>
  </si>
  <si>
    <t>105-0022</t>
  </si>
  <si>
    <t>港区海岸1-8-25</t>
  </si>
  <si>
    <t>143-0027</t>
  </si>
  <si>
    <t>大田区中馬込3-11-10</t>
  </si>
  <si>
    <t>162-0052</t>
  </si>
  <si>
    <t>新宿区戸山3-19-1</t>
  </si>
  <si>
    <t>153-0044</t>
  </si>
  <si>
    <t>目黒区大橋2-18-1</t>
  </si>
  <si>
    <t>153-0052</t>
  </si>
  <si>
    <t>目黒区祐天寺2-7-15</t>
  </si>
  <si>
    <t>160-0014</t>
  </si>
  <si>
    <t>新宿区内藤町11-4</t>
  </si>
  <si>
    <t>150-0001</t>
  </si>
  <si>
    <t>渋谷区神宮前2-1-8</t>
  </si>
  <si>
    <t>150-0011</t>
  </si>
  <si>
    <t>渋谷区東4-14-14</t>
  </si>
  <si>
    <t>156-0045</t>
  </si>
  <si>
    <t>世田谷区桜上水4-3-5</t>
  </si>
  <si>
    <t>158-0097</t>
  </si>
  <si>
    <t>世田谷区用賀2-4-1</t>
  </si>
  <si>
    <t>156-0055</t>
  </si>
  <si>
    <t>世田谷区船橋3-18-1</t>
  </si>
  <si>
    <t>158-0081</t>
  </si>
  <si>
    <t>世田谷区深沢7-3-14</t>
  </si>
  <si>
    <t>157-0076</t>
  </si>
  <si>
    <t>世田谷区岡本2-9-1</t>
  </si>
  <si>
    <t>157-0063</t>
  </si>
  <si>
    <t>世田谷区粕谷3-8-1</t>
  </si>
  <si>
    <t>150-0035</t>
  </si>
  <si>
    <t>渋谷区鉢山町8-1</t>
  </si>
  <si>
    <t>157-0066</t>
  </si>
  <si>
    <t>世田谷区成城9-25-1</t>
  </si>
  <si>
    <t>158-8566</t>
  </si>
  <si>
    <t>世田谷区深沢5-38-1</t>
  </si>
  <si>
    <t>153-0041</t>
  </si>
  <si>
    <t>目黒区駒場2-19-59</t>
  </si>
  <si>
    <t>162-0067</t>
  </si>
  <si>
    <t>新宿区富久町22-1</t>
  </si>
  <si>
    <t>165-0033</t>
  </si>
  <si>
    <t>中野区若宮3-46-8</t>
  </si>
  <si>
    <t>164-0013</t>
  </si>
  <si>
    <t>中野区弥生町5-21-1</t>
  </si>
  <si>
    <t>165-0031</t>
  </si>
  <si>
    <t>中野区上鷺宮2-14-1</t>
  </si>
  <si>
    <t>168-0081</t>
  </si>
  <si>
    <t>杉並区宮前4-21-32</t>
  </si>
  <si>
    <t>166-0016</t>
  </si>
  <si>
    <t>杉並区成田西2-6-18</t>
  </si>
  <si>
    <t>杉並区成田西4-15-15</t>
  </si>
  <si>
    <t>177-0051</t>
  </si>
  <si>
    <t>練馬区関町北4-32-48</t>
  </si>
  <si>
    <t>177-0044</t>
  </si>
  <si>
    <t>練馬区上石神井2-2-43</t>
  </si>
  <si>
    <t>練馬区東大泉5-3-1</t>
  </si>
  <si>
    <t>179-8908</t>
  </si>
  <si>
    <t>練馬区春日町4-28-25</t>
  </si>
  <si>
    <t>179-0071</t>
  </si>
  <si>
    <t>練馬区旭町2-1-35</t>
  </si>
  <si>
    <t>179-0072</t>
  </si>
  <si>
    <t>練馬区光が丘2-3-1</t>
  </si>
  <si>
    <t>168-0073</t>
  </si>
  <si>
    <t>杉並区下高井戸5-17-1</t>
  </si>
  <si>
    <t>178-0062</t>
  </si>
  <si>
    <t>練馬区大泉町3-5-7</t>
  </si>
  <si>
    <t>176-0021</t>
  </si>
  <si>
    <t>練馬区貫井3-45-19</t>
  </si>
  <si>
    <t>165-0027</t>
  </si>
  <si>
    <t>中野区野方3-5-5</t>
  </si>
  <si>
    <t>167-0023</t>
  </si>
  <si>
    <t>杉並区上井草4-13-31</t>
  </si>
  <si>
    <t>179-8909</t>
  </si>
  <si>
    <t>練馬区早宮2-9-18</t>
  </si>
  <si>
    <t>167-0035</t>
  </si>
  <si>
    <t>杉並区今川3-25-1</t>
  </si>
  <si>
    <t>167-0051</t>
  </si>
  <si>
    <t>112-0002</t>
  </si>
  <si>
    <t>文京区小石川4-2-1</t>
  </si>
  <si>
    <t>113-0023</t>
  </si>
  <si>
    <t>文京区向丘1-11-18</t>
  </si>
  <si>
    <t>171-0044</t>
  </si>
  <si>
    <t>豊島区千早4-9-21</t>
  </si>
  <si>
    <t>170-0001</t>
  </si>
  <si>
    <t>豊島区西巣鴨1-1-5</t>
  </si>
  <si>
    <t>173-0004</t>
  </si>
  <si>
    <t>板橋区板橋4-14-1</t>
  </si>
  <si>
    <t>173-0035</t>
  </si>
  <si>
    <t>板橋区大谷口1-54-1</t>
  </si>
  <si>
    <t>173-0037</t>
  </si>
  <si>
    <t>板橋区小茂根5-18-1</t>
  </si>
  <si>
    <t>175-0082</t>
  </si>
  <si>
    <t>板橋区高島平3-7-1</t>
  </si>
  <si>
    <t>114-0023　</t>
  </si>
  <si>
    <t>03-3576-0602</t>
  </si>
  <si>
    <t>114-8561</t>
  </si>
  <si>
    <t>北区王子6-8-8</t>
  </si>
  <si>
    <t>175-0083</t>
  </si>
  <si>
    <t>板橋区徳丸2-17-1</t>
  </si>
  <si>
    <t>豊島区千早3-46-21</t>
  </si>
  <si>
    <t>113-0033</t>
  </si>
  <si>
    <t>文京区本郷1-3-9</t>
  </si>
  <si>
    <t>174-0062</t>
  </si>
  <si>
    <t>板橋区富士見町28-1</t>
  </si>
  <si>
    <t>131-0041</t>
  </si>
  <si>
    <t>墨田区八広1-28-21</t>
  </si>
  <si>
    <t>111-0041</t>
  </si>
  <si>
    <t>台東区元浅草1-6-22</t>
  </si>
  <si>
    <t>111-0053</t>
  </si>
  <si>
    <t>台東区浅草橋5-1-24</t>
  </si>
  <si>
    <t>110-8717</t>
  </si>
  <si>
    <t>台東区上野公園10-14</t>
  </si>
  <si>
    <t>116-0014</t>
  </si>
  <si>
    <t>荒川区東日暮里5-14-1</t>
  </si>
  <si>
    <t>120-0011</t>
  </si>
  <si>
    <t>足立区中央本町1-3-9</t>
  </si>
  <si>
    <t>120-0014</t>
  </si>
  <si>
    <t>足立区西綾瀬4-14-30</t>
  </si>
  <si>
    <t>121-0063</t>
  </si>
  <si>
    <t>足立区東保木間2-10-1</t>
  </si>
  <si>
    <t>123-0872</t>
  </si>
  <si>
    <t>足立区江北5-7-1</t>
  </si>
  <si>
    <t>120-0001</t>
  </si>
  <si>
    <t>足立区大谷田2-3-5</t>
  </si>
  <si>
    <t>120-0012</t>
  </si>
  <si>
    <t>足立区青井1-7-35</t>
  </si>
  <si>
    <t>123-0865</t>
  </si>
  <si>
    <t>足立区新田2-10-16</t>
  </si>
  <si>
    <t>104-0053</t>
  </si>
  <si>
    <t>中央区晴海1-2-1</t>
  </si>
  <si>
    <t>111-0051</t>
  </si>
  <si>
    <t>台東区蔵前1-3-57</t>
  </si>
  <si>
    <t>116-0003</t>
  </si>
  <si>
    <t>荒川区南千住6-42-1</t>
  </si>
  <si>
    <t>123-0841</t>
  </si>
  <si>
    <t>足立区西新井4-30-1</t>
  </si>
  <si>
    <t>130-0022</t>
  </si>
  <si>
    <t>墨田区江東橋1-7-14</t>
  </si>
  <si>
    <t>131-0032</t>
  </si>
  <si>
    <t>墨田区東向島3-34-14</t>
  </si>
  <si>
    <t>131-0033</t>
  </si>
  <si>
    <t>墨田区向島3-37-25</t>
  </si>
  <si>
    <t>125-0061</t>
  </si>
  <si>
    <t>葛飾区亀有1-7-1</t>
  </si>
  <si>
    <t>124-0012</t>
  </si>
  <si>
    <t>葛飾区立石6-4-1</t>
  </si>
  <si>
    <t>135-0016</t>
  </si>
  <si>
    <t>江東区東陽5-32-19</t>
  </si>
  <si>
    <t>136-0074</t>
  </si>
  <si>
    <t>江東区東砂7-19-24</t>
  </si>
  <si>
    <t>136-0072</t>
  </si>
  <si>
    <t>江東区大島3-22-1</t>
  </si>
  <si>
    <t>132-0035</t>
  </si>
  <si>
    <t>江戸川区平井1-27-10</t>
  </si>
  <si>
    <t>132-0031</t>
  </si>
  <si>
    <t>江戸川区松島2-38-1</t>
  </si>
  <si>
    <t>133-0044</t>
  </si>
  <si>
    <t>江戸川区本一色3-10-1</t>
  </si>
  <si>
    <t>134-8555</t>
  </si>
  <si>
    <t>江戸川区南葛西1-11-1</t>
  </si>
  <si>
    <t>133-0063</t>
  </si>
  <si>
    <t>江戸川区東篠崎1-10-1</t>
  </si>
  <si>
    <t>134-8573</t>
  </si>
  <si>
    <t>江戸川区臨海町2-1-1</t>
  </si>
  <si>
    <t>125-0035</t>
  </si>
  <si>
    <t>葛飾区南水元4-21-1</t>
  </si>
  <si>
    <t>125-0051</t>
  </si>
  <si>
    <t>葛飾区新宿3-14-1</t>
  </si>
  <si>
    <t>136-0071</t>
  </si>
  <si>
    <t>江東区亀戸4-50-1</t>
  </si>
  <si>
    <t>135-0044</t>
  </si>
  <si>
    <t>江東区越中島3-3-1</t>
  </si>
  <si>
    <t>135-0004</t>
  </si>
  <si>
    <t>江東区森下5-1-7</t>
  </si>
  <si>
    <t>132-0024</t>
  </si>
  <si>
    <t>江戸川区一之江7-68-1</t>
  </si>
  <si>
    <t>江東区大島1-2-31</t>
  </si>
  <si>
    <t>124-0002</t>
  </si>
  <si>
    <t>葛飾区西亀有1-28-1</t>
  </si>
  <si>
    <t>131-0043</t>
  </si>
  <si>
    <t>墨田区立花4-29-7</t>
  </si>
  <si>
    <t>193-0824</t>
  </si>
  <si>
    <t>八王子市長房町420-2</t>
  </si>
  <si>
    <t>192-0914</t>
  </si>
  <si>
    <t>八王子市片倉町1643</t>
  </si>
  <si>
    <t>192-8568</t>
  </si>
  <si>
    <t>八王子市高倉町68-1</t>
  </si>
  <si>
    <t>193-0803</t>
  </si>
  <si>
    <t>八王子市楢原町601</t>
  </si>
  <si>
    <t>192-0354</t>
  </si>
  <si>
    <t>八王子市松が谷1772</t>
  </si>
  <si>
    <t>191-0021</t>
  </si>
  <si>
    <t>日野市石田1-190-1</t>
  </si>
  <si>
    <t>191-0061</t>
  </si>
  <si>
    <t>日野市大坂上4-16-1</t>
  </si>
  <si>
    <t>191-0041</t>
  </si>
  <si>
    <t>日野市南平8-2-3</t>
  </si>
  <si>
    <t>194-0021</t>
  </si>
  <si>
    <t>町田市中町4-25-3</t>
  </si>
  <si>
    <t>195-0063</t>
  </si>
  <si>
    <t>町田市野津田町2001</t>
  </si>
  <si>
    <t>194-0044</t>
  </si>
  <si>
    <t>町田市成瀬7-4-1</t>
  </si>
  <si>
    <t>194-0003</t>
  </si>
  <si>
    <t>町田市小川2-1002-1</t>
  </si>
  <si>
    <t>195-0074</t>
  </si>
  <si>
    <t>町田市山崎町1453-1</t>
  </si>
  <si>
    <t>194-0033</t>
  </si>
  <si>
    <t>町田市木曽町3-5-1</t>
  </si>
  <si>
    <t>193-0944</t>
  </si>
  <si>
    <t>八王子市館町1097-136</t>
  </si>
  <si>
    <t>193-0931</t>
  </si>
  <si>
    <t>194-0035</t>
  </si>
  <si>
    <t>町田市忠生1-20-2</t>
  </si>
  <si>
    <t>193-0835</t>
  </si>
  <si>
    <t>八王子市千人町4-8-1</t>
  </si>
  <si>
    <t>190-0022</t>
  </si>
  <si>
    <t>立川市錦町2-13-5</t>
  </si>
  <si>
    <t>196-0033</t>
  </si>
  <si>
    <t>昭島市東町2-3-21</t>
  </si>
  <si>
    <t>196-0002</t>
  </si>
  <si>
    <t>昭島市拝島町4-13-1</t>
  </si>
  <si>
    <t>207-0015</t>
  </si>
  <si>
    <t>東大和市中央3-945</t>
  </si>
  <si>
    <t>208-0035</t>
  </si>
  <si>
    <t>武蔵村山市中原1-7-1</t>
  </si>
  <si>
    <t>207-0022</t>
  </si>
  <si>
    <t>東大和市桜が丘3-44-8</t>
  </si>
  <si>
    <t>198-0088</t>
  </si>
  <si>
    <t>青梅市裏宿町580</t>
  </si>
  <si>
    <t>197-0005</t>
  </si>
  <si>
    <t>福生市北田園2-11-3</t>
  </si>
  <si>
    <t>197-0812</t>
  </si>
  <si>
    <t>あきる野市平沢153-4</t>
  </si>
  <si>
    <t>205-0012</t>
  </si>
  <si>
    <t>羽村市羽4152-1</t>
  </si>
  <si>
    <t>190-0164</t>
  </si>
  <si>
    <t>あきる野市五日市894</t>
  </si>
  <si>
    <t>198-0041</t>
  </si>
  <si>
    <t>青梅市勝沼1-60-1</t>
  </si>
  <si>
    <t>208-0013</t>
  </si>
  <si>
    <t>武蔵村山市大南4-62-1</t>
  </si>
  <si>
    <t>197-0003</t>
  </si>
  <si>
    <t>福生市熊川215</t>
  </si>
  <si>
    <t>190-1211</t>
  </si>
  <si>
    <t>西多摩郡瑞穂町石畑2027</t>
  </si>
  <si>
    <t>180-0022</t>
  </si>
  <si>
    <t>武蔵野市境4-13-28</t>
  </si>
  <si>
    <t>180-0011</t>
  </si>
  <si>
    <t>武蔵野市八幡町2-3-10</t>
  </si>
  <si>
    <t>184-0003</t>
  </si>
  <si>
    <t>小金井市緑町4-1-1</t>
  </si>
  <si>
    <t>202-0005</t>
  </si>
  <si>
    <t>西東京市住吉町5-8-23</t>
  </si>
  <si>
    <t>184-8581</t>
  </si>
  <si>
    <t>小金井市本町6-8-9</t>
  </si>
  <si>
    <t>203-0041</t>
  </si>
  <si>
    <t>東久留米市野火止2-1-44</t>
  </si>
  <si>
    <t>188-0013</t>
  </si>
  <si>
    <t>西東京市向台町5-4-34</t>
  </si>
  <si>
    <t>187-0042</t>
  </si>
  <si>
    <t>小平市仲町112</t>
  </si>
  <si>
    <t>187-0032</t>
  </si>
  <si>
    <t>小平市小川町1-502-95</t>
  </si>
  <si>
    <t>189-0011</t>
  </si>
  <si>
    <t>東村山市恩多町4-26-1</t>
  </si>
  <si>
    <t>185-0004</t>
  </si>
  <si>
    <t>国分寺市新町3-2-5</t>
  </si>
  <si>
    <t>204-0022</t>
  </si>
  <si>
    <t>清瀬市松山3-1-56</t>
  </si>
  <si>
    <t>187-0022</t>
  </si>
  <si>
    <t>小平市上水本町6-21-1</t>
  </si>
  <si>
    <t>189-0024</t>
  </si>
  <si>
    <t>東村山市富士見町5-4-41</t>
  </si>
  <si>
    <t>203-0052</t>
  </si>
  <si>
    <t>東久留米市幸町5-8-46</t>
  </si>
  <si>
    <t>西東京市向台町1-9-1</t>
  </si>
  <si>
    <t>182-0003</t>
  </si>
  <si>
    <t>調布市若葉町1-46-1</t>
  </si>
  <si>
    <t>182-0011</t>
  </si>
  <si>
    <t>調布市深大寺北町5-39-1</t>
  </si>
  <si>
    <t>182-0025</t>
  </si>
  <si>
    <t>調布市多摩川6-2-1</t>
  </si>
  <si>
    <t>201-8501</t>
  </si>
  <si>
    <t>狛江市元和泉3-9-1</t>
  </si>
  <si>
    <t>183-0051</t>
  </si>
  <si>
    <t>府中市栄町3-3-1</t>
  </si>
  <si>
    <t>183-0012</t>
  </si>
  <si>
    <t>府中市押立町4-21</t>
  </si>
  <si>
    <t>183-0036</t>
  </si>
  <si>
    <t>府中市日新町4-6-7</t>
  </si>
  <si>
    <t>186-0002</t>
  </si>
  <si>
    <t>国立市東4-25-1</t>
  </si>
  <si>
    <t>206-0025</t>
  </si>
  <si>
    <t>多摩市永山5-22</t>
  </si>
  <si>
    <t>206-0822</t>
  </si>
  <si>
    <t>稲城市坂浜1434-3</t>
  </si>
  <si>
    <t>186-0004</t>
  </si>
  <si>
    <t>国立市中3-4-1</t>
  </si>
  <si>
    <t>183-0005</t>
  </si>
  <si>
    <t>府中市若松町2-19</t>
  </si>
  <si>
    <t>183-0056</t>
  </si>
  <si>
    <t>府中市寿町1-10-2</t>
  </si>
  <si>
    <t>100-0101</t>
  </si>
  <si>
    <t>大島町元町字八重の水127</t>
  </si>
  <si>
    <t>100-0402</t>
  </si>
  <si>
    <t>新島村本村4-10-1</t>
  </si>
  <si>
    <t>100-0601</t>
  </si>
  <si>
    <t>神津島村1620</t>
  </si>
  <si>
    <t>100-1211</t>
  </si>
  <si>
    <t>三宅村坪田4586</t>
  </si>
  <si>
    <t>100-1401</t>
  </si>
  <si>
    <t>八丈町大賀郷3020</t>
  </si>
  <si>
    <t>100-2101</t>
  </si>
  <si>
    <t>小笠原村父島字清瀬</t>
  </si>
  <si>
    <t>120-0026</t>
  </si>
  <si>
    <t>120-0034</t>
  </si>
  <si>
    <t>116-0013</t>
  </si>
  <si>
    <t>116-8555</t>
  </si>
  <si>
    <t>135-8139</t>
  </si>
  <si>
    <t>江東区豊洲6-2-7</t>
  </si>
  <si>
    <t>03-3520-8501</t>
  </si>
  <si>
    <t>174-8643</t>
  </si>
  <si>
    <t>174-8711</t>
  </si>
  <si>
    <t>175-8571</t>
  </si>
  <si>
    <t>173-8555</t>
  </si>
  <si>
    <t>173-8602</t>
  </si>
  <si>
    <t>174-0064</t>
  </si>
  <si>
    <t>133-8585</t>
  </si>
  <si>
    <t>133-8552</t>
  </si>
  <si>
    <t>143-0015</t>
  </si>
  <si>
    <t>144-8544</t>
  </si>
  <si>
    <t>146-0091</t>
  </si>
  <si>
    <t>146-8588</t>
  </si>
  <si>
    <t>124-0003</t>
  </si>
  <si>
    <t>125-8507</t>
  </si>
  <si>
    <t>114-0005</t>
  </si>
  <si>
    <t>114-8554</t>
  </si>
  <si>
    <t>114-0022</t>
  </si>
  <si>
    <t>114-8574</t>
  </si>
  <si>
    <t>114-0002</t>
  </si>
  <si>
    <t>114-8502</t>
  </si>
  <si>
    <t>115-8524</t>
  </si>
  <si>
    <t>114-0001</t>
  </si>
  <si>
    <t>114-0016</t>
  </si>
  <si>
    <t>北区王子6-7-14</t>
  </si>
  <si>
    <t>114-0024</t>
  </si>
  <si>
    <t>135-8404</t>
  </si>
  <si>
    <t>140-0015</t>
  </si>
  <si>
    <t>141-0031</t>
  </si>
  <si>
    <t>142-0064</t>
  </si>
  <si>
    <t>140-0004</t>
  </si>
  <si>
    <t>140-8707</t>
  </si>
  <si>
    <t>142-8550</t>
  </si>
  <si>
    <t>140-8608</t>
  </si>
  <si>
    <t>143-8557</t>
  </si>
  <si>
    <t>大田区西馬込1-5-1</t>
  </si>
  <si>
    <t>03-6303-7683</t>
  </si>
  <si>
    <t>150-8366</t>
  </si>
  <si>
    <t>151-0071</t>
  </si>
  <si>
    <t>150-0002</t>
  </si>
  <si>
    <t>150-0012</t>
  </si>
  <si>
    <t>151-0073</t>
  </si>
  <si>
    <t>169-0072</t>
  </si>
  <si>
    <t>162-8656</t>
  </si>
  <si>
    <t>162-8670</t>
  </si>
  <si>
    <t>161-8539</t>
  </si>
  <si>
    <t>162-8654</t>
  </si>
  <si>
    <t>166-0012</t>
  </si>
  <si>
    <t>168-0082</t>
  </si>
  <si>
    <t>166-8538</t>
  </si>
  <si>
    <t>166-0004</t>
  </si>
  <si>
    <t>168-0063</t>
  </si>
  <si>
    <t>杉並区和泉4-4-1</t>
  </si>
  <si>
    <t>166-0013</t>
  </si>
  <si>
    <t>167-0032</t>
  </si>
  <si>
    <t>168-8616</t>
  </si>
  <si>
    <t>杉並区久我山4-29-60</t>
  </si>
  <si>
    <t>130-0015</t>
  </si>
  <si>
    <t>130-8615</t>
  </si>
  <si>
    <t>130-0012</t>
  </si>
  <si>
    <t>156-8551</t>
  </si>
  <si>
    <t>157-8562</t>
  </si>
  <si>
    <t>157-0067</t>
  </si>
  <si>
    <t>157-0064</t>
  </si>
  <si>
    <t>154-8553</t>
  </si>
  <si>
    <t>158-8577</t>
  </si>
  <si>
    <t>155-0032</t>
  </si>
  <si>
    <t>155-8668</t>
  </si>
  <si>
    <t>155-8611</t>
  </si>
  <si>
    <t>154-8533</t>
  </si>
  <si>
    <t>成城学園中学校高等学校</t>
    <rPh sb="4" eb="6">
      <t>ちゅうがく</t>
    </rPh>
    <rPh sb="6" eb="7">
      <t>こう</t>
    </rPh>
    <phoneticPr fontId="3" type="Hiragana"/>
  </si>
  <si>
    <t>157-8511</t>
  </si>
  <si>
    <t>154-0005</t>
  </si>
  <si>
    <t>158-0083</t>
  </si>
  <si>
    <t>158-8512</t>
  </si>
  <si>
    <t>158-8511</t>
  </si>
  <si>
    <t>156-0053</t>
  </si>
  <si>
    <t>158-0082</t>
  </si>
  <si>
    <t>156-0043</t>
  </si>
  <si>
    <t>157-8560</t>
  </si>
  <si>
    <t>157-0074</t>
  </si>
  <si>
    <t>110-0005</t>
  </si>
  <si>
    <t>110-8642</t>
  </si>
  <si>
    <t>103-8384</t>
  </si>
  <si>
    <t>102-8357</t>
  </si>
  <si>
    <t>101-0064</t>
  </si>
  <si>
    <t>102-8133</t>
  </si>
  <si>
    <t>101-8433</t>
  </si>
  <si>
    <t>101-0054</t>
  </si>
  <si>
    <t>102-0083</t>
  </si>
  <si>
    <t>102-0082</t>
  </si>
  <si>
    <t>102-8185</t>
  </si>
  <si>
    <t>101-8456</t>
  </si>
  <si>
    <t>千代田区神田錦町3-1</t>
  </si>
  <si>
    <t>102-0081</t>
  </si>
  <si>
    <t>102-8341</t>
  </si>
  <si>
    <t>101-0061</t>
  </si>
  <si>
    <t>102-0074</t>
  </si>
  <si>
    <t>102-0085</t>
  </si>
  <si>
    <t>182-0033</t>
  </si>
  <si>
    <t>調布市富士見町4-23-25</t>
  </si>
  <si>
    <t>102-0073</t>
  </si>
  <si>
    <t>171-0031</t>
  </si>
  <si>
    <t>170-0004</t>
  </si>
  <si>
    <t>170-0011</t>
  </si>
  <si>
    <t>170-0012</t>
  </si>
  <si>
    <t>170-0013</t>
  </si>
  <si>
    <t>171-0042</t>
  </si>
  <si>
    <t>170-0003</t>
  </si>
  <si>
    <t>171-0021</t>
  </si>
  <si>
    <t>164-0002</t>
  </si>
  <si>
    <t>164-0011</t>
  </si>
  <si>
    <t>中野区上高田5-44-3</t>
  </si>
  <si>
    <t>164-8638</t>
  </si>
  <si>
    <t>164-8628</t>
  </si>
  <si>
    <t>164-0003</t>
  </si>
  <si>
    <t>176-0023</t>
  </si>
  <si>
    <t>176-8535</t>
  </si>
  <si>
    <t>練馬区上石神井3-31-1</t>
  </si>
  <si>
    <t>112-8629</t>
  </si>
  <si>
    <t>113-0022</t>
  </si>
  <si>
    <t>112-8612</t>
  </si>
  <si>
    <t>112-8613</t>
  </si>
  <si>
    <t>112-8607</t>
  </si>
  <si>
    <t>文京区白山2-36-5</t>
  </si>
  <si>
    <t>03-3816-6213</t>
  </si>
  <si>
    <t>112-8551</t>
  </si>
  <si>
    <t>112-8625</t>
  </si>
  <si>
    <t>113-8665</t>
  </si>
  <si>
    <t>112-0011</t>
  </si>
  <si>
    <t>112-0014</t>
  </si>
  <si>
    <t>113-8667</t>
  </si>
  <si>
    <t>106-0046</t>
  </si>
  <si>
    <t>105-0011</t>
  </si>
  <si>
    <t>106-0047</t>
  </si>
  <si>
    <t>108-0071</t>
  </si>
  <si>
    <t>108-0072</t>
  </si>
  <si>
    <t>108-0074</t>
  </si>
  <si>
    <t>108-8587</t>
  </si>
  <si>
    <t>108-0014</t>
  </si>
  <si>
    <t>106-8507</t>
  </si>
  <si>
    <t>107-8371</t>
  </si>
  <si>
    <t>152-0035</t>
  </si>
  <si>
    <t>153-0064</t>
  </si>
  <si>
    <t>152-0003</t>
  </si>
  <si>
    <t>153-8508</t>
  </si>
  <si>
    <t>153-0063</t>
  </si>
  <si>
    <t>153-8631</t>
  </si>
  <si>
    <t>152-0023</t>
  </si>
  <si>
    <t>197-0801　</t>
  </si>
  <si>
    <t>206-851１</t>
  </si>
  <si>
    <t>204-0024</t>
  </si>
  <si>
    <t>186-0005</t>
  </si>
  <si>
    <t>185-8505</t>
  </si>
  <si>
    <t>184-8503</t>
  </si>
  <si>
    <t>184-8575</t>
  </si>
  <si>
    <t>184-8555</t>
  </si>
  <si>
    <t>187-0001</t>
  </si>
  <si>
    <t>187-8570</t>
  </si>
  <si>
    <t>187-0024</t>
  </si>
  <si>
    <t>190-0003</t>
  </si>
  <si>
    <t>190-0011</t>
  </si>
  <si>
    <t>206-8540</t>
  </si>
  <si>
    <t>206-0022</t>
  </si>
  <si>
    <t>182-8550</t>
  </si>
  <si>
    <t>182-8510</t>
  </si>
  <si>
    <t>188-0004</t>
  </si>
  <si>
    <t>202-8585</t>
  </si>
  <si>
    <t>193-0826</t>
  </si>
  <si>
    <t>192-8622</t>
  </si>
  <si>
    <t>192-0154</t>
  </si>
  <si>
    <t>192-0361</t>
  </si>
  <si>
    <t>192-0151</t>
  </si>
  <si>
    <t>192-0011</t>
  </si>
  <si>
    <t>八王子学園八王子高等学校</t>
    <rPh sb="8" eb="10">
      <t>こうとう</t>
    </rPh>
    <phoneticPr fontId="3" type="Hiragana"/>
  </si>
  <si>
    <t>192-0001</t>
  </si>
  <si>
    <t>203-8521</t>
  </si>
  <si>
    <t>183-8531</t>
  </si>
  <si>
    <t>194-0294</t>
  </si>
  <si>
    <t>194-8610</t>
  </si>
  <si>
    <t>195-0054</t>
  </si>
  <si>
    <t>194-0203</t>
  </si>
  <si>
    <t>195-0051</t>
  </si>
  <si>
    <t>181-0012</t>
  </si>
  <si>
    <t>181-0002</t>
  </si>
  <si>
    <t>180-0002</t>
  </si>
  <si>
    <t>180-8633</t>
  </si>
  <si>
    <t>180-8601</t>
  </si>
  <si>
    <t>180-8505</t>
  </si>
  <si>
    <t>135-8711</t>
  </si>
  <si>
    <t>江東区東雲2-16-1</t>
  </si>
  <si>
    <t>北区王子6-1-10</t>
  </si>
  <si>
    <t>三鷹市牟礼4-3-1</t>
  </si>
  <si>
    <t>180-0013　</t>
  </si>
  <si>
    <t>0422-54-8611</t>
  </si>
  <si>
    <t>千代田区九段北2-2-1</t>
  </si>
  <si>
    <t>140-0011</t>
  </si>
  <si>
    <t>品川区東大井1-10-40</t>
  </si>
  <si>
    <t>荒川区南千住8-17-1</t>
  </si>
  <si>
    <t>03-3801-0145</t>
  </si>
  <si>
    <t>03-3828-2206</t>
  </si>
  <si>
    <t>150-0031</t>
  </si>
  <si>
    <t>03-6416-0425</t>
  </si>
  <si>
    <t>171-0022</t>
  </si>
  <si>
    <t>158-8668</t>
  </si>
  <si>
    <t>世田谷区瀬田1-6-19</t>
  </si>
  <si>
    <t>03-3709-3411</t>
  </si>
  <si>
    <t>03-5979-8388　</t>
  </si>
  <si>
    <t>114-0033</t>
  </si>
  <si>
    <t>北区十条台2-6-32</t>
  </si>
  <si>
    <t>03-3908-0111</t>
  </si>
  <si>
    <t>168-0064</t>
  </si>
  <si>
    <t>杉並区永福1-7-28</t>
  </si>
  <si>
    <t>194-0215　</t>
  </si>
  <si>
    <t>042-775-3020</t>
  </si>
  <si>
    <t>目黒区八雲1-1-2</t>
  </si>
  <si>
    <t>113-0021</t>
  </si>
  <si>
    <t>文京区本駒込2-29-29</t>
  </si>
  <si>
    <t>190-0012</t>
  </si>
  <si>
    <t>立川市曙町3-29-37</t>
  </si>
  <si>
    <t>192-8562</t>
  </si>
  <si>
    <t>八王子市明神町4-20-1</t>
  </si>
  <si>
    <t>181-0004</t>
  </si>
  <si>
    <t>三鷹市新川6-21-21</t>
  </si>
  <si>
    <t>立川市栄町1-15-7</t>
  </si>
  <si>
    <t>杉並区下高井戸2-22-10</t>
  </si>
  <si>
    <t>174-0045</t>
  </si>
  <si>
    <t>板橋区西台1-41-10</t>
  </si>
  <si>
    <t>03-3931-2323</t>
  </si>
  <si>
    <t>192-0364</t>
  </si>
  <si>
    <t>180-0004</t>
  </si>
  <si>
    <t>0422-22-7639</t>
  </si>
  <si>
    <t>男</t>
    <rPh sb="0" eb="1">
      <t>ダン</t>
    </rPh>
    <phoneticPr fontId="6"/>
  </si>
  <si>
    <t>男人数</t>
    <rPh sb="0" eb="1">
      <t>ダン</t>
    </rPh>
    <rPh sb="1" eb="3">
      <t>ニンズウ</t>
    </rPh>
    <phoneticPr fontId="6"/>
  </si>
  <si>
    <t>女</t>
    <rPh sb="0" eb="1">
      <t>ジョ</t>
    </rPh>
    <phoneticPr fontId="6"/>
  </si>
  <si>
    <t>女人数</t>
    <rPh sb="0" eb="1">
      <t>ジョ</t>
    </rPh>
    <rPh sb="1" eb="3">
      <t>ニンズウ</t>
    </rPh>
    <phoneticPr fontId="6"/>
  </si>
  <si>
    <t>加　盟　内　訳　書　【私・国・区】</t>
    <rPh sb="0" eb="1">
      <t>カ</t>
    </rPh>
    <rPh sb="2" eb="3">
      <t>メイ</t>
    </rPh>
    <rPh sb="4" eb="5">
      <t>ナイ</t>
    </rPh>
    <rPh sb="6" eb="7">
      <t>ワケ</t>
    </rPh>
    <rPh sb="8" eb="9">
      <t>ショ</t>
    </rPh>
    <rPh sb="11" eb="12">
      <t>ワタシ</t>
    </rPh>
    <rPh sb="13" eb="14">
      <t>コク</t>
    </rPh>
    <rPh sb="15" eb="16">
      <t>ク</t>
    </rPh>
    <phoneticPr fontId="3"/>
  </si>
  <si>
    <t>陸上競技男子</t>
    <rPh sb="0" eb="2">
      <t>リクジョウ</t>
    </rPh>
    <rPh sb="2" eb="4">
      <t>キョウギ</t>
    </rPh>
    <rPh sb="4" eb="6">
      <t>ダンシ</t>
    </rPh>
    <phoneticPr fontId="6"/>
  </si>
  <si>
    <t>陸上競技女子</t>
    <rPh sb="0" eb="2">
      <t>リクジョウ</t>
    </rPh>
    <rPh sb="2" eb="4">
      <t>キョウギ</t>
    </rPh>
    <rPh sb="4" eb="6">
      <t>ジョシ</t>
    </rPh>
    <phoneticPr fontId="6"/>
  </si>
  <si>
    <t>体操男子</t>
    <rPh sb="0" eb="2">
      <t>タイソウ</t>
    </rPh>
    <phoneticPr fontId="6"/>
  </si>
  <si>
    <t>体操女子</t>
    <rPh sb="0" eb="2">
      <t>タイソウ</t>
    </rPh>
    <phoneticPr fontId="6"/>
  </si>
  <si>
    <t>バスケットボール男子</t>
    <phoneticPr fontId="6"/>
  </si>
  <si>
    <t>バスケットボール女子</t>
    <phoneticPr fontId="6"/>
  </si>
  <si>
    <t>バレーボール男子</t>
    <phoneticPr fontId="6"/>
  </si>
  <si>
    <t>バレーボール女子</t>
    <phoneticPr fontId="6"/>
  </si>
  <si>
    <t>ソフトテニス男子</t>
    <phoneticPr fontId="6"/>
  </si>
  <si>
    <t>ソフトテニス女子</t>
    <phoneticPr fontId="6"/>
  </si>
  <si>
    <t>ソフトボール</t>
    <phoneticPr fontId="6"/>
  </si>
  <si>
    <t>スキー</t>
    <phoneticPr fontId="6"/>
  </si>
  <si>
    <t>スケート</t>
    <phoneticPr fontId="6"/>
  </si>
  <si>
    <t>軟式野球</t>
    <rPh sb="0" eb="2">
      <t>ナンシキ</t>
    </rPh>
    <rPh sb="2" eb="4">
      <t>ヤキュウ</t>
    </rPh>
    <phoneticPr fontId="6"/>
  </si>
  <si>
    <t>ラグビー</t>
    <phoneticPr fontId="6"/>
  </si>
  <si>
    <t>サッカー</t>
    <phoneticPr fontId="6"/>
  </si>
  <si>
    <t>ハンドボール</t>
    <phoneticPr fontId="6"/>
  </si>
  <si>
    <t>アメリカンフットボール</t>
    <phoneticPr fontId="6"/>
  </si>
  <si>
    <t>バドミントン</t>
    <phoneticPr fontId="6"/>
  </si>
  <si>
    <t>柔　道</t>
    <rPh sb="0" eb="1">
      <t>ジュウ</t>
    </rPh>
    <rPh sb="2" eb="3">
      <t>ミチ</t>
    </rPh>
    <phoneticPr fontId="6"/>
  </si>
  <si>
    <t>剣　道</t>
    <rPh sb="0" eb="1">
      <t>ケン</t>
    </rPh>
    <rPh sb="2" eb="3">
      <t>ミチ</t>
    </rPh>
    <phoneticPr fontId="6"/>
  </si>
  <si>
    <t>水　泳</t>
    <rPh sb="0" eb="1">
      <t>ミズ</t>
    </rPh>
    <rPh sb="2" eb="3">
      <t>オヨ</t>
    </rPh>
    <phoneticPr fontId="6"/>
  </si>
  <si>
    <t>相　撲</t>
    <rPh sb="0" eb="1">
      <t>ソウ</t>
    </rPh>
    <rPh sb="2" eb="3">
      <t>ボク</t>
    </rPh>
    <phoneticPr fontId="6"/>
  </si>
  <si>
    <t>弓　道</t>
    <rPh sb="0" eb="1">
      <t>ユミ</t>
    </rPh>
    <rPh sb="2" eb="3">
      <t>ミチ</t>
    </rPh>
    <phoneticPr fontId="6"/>
  </si>
  <si>
    <t>レスリング</t>
    <phoneticPr fontId="6"/>
  </si>
  <si>
    <t>ホッケー</t>
    <phoneticPr fontId="6"/>
  </si>
  <si>
    <t>テニス</t>
    <phoneticPr fontId="6"/>
  </si>
  <si>
    <t>ウェイトリフティング</t>
    <phoneticPr fontId="6"/>
  </si>
  <si>
    <t>登　山</t>
    <rPh sb="0" eb="1">
      <t>ノボル</t>
    </rPh>
    <rPh sb="2" eb="3">
      <t>ヤマ</t>
    </rPh>
    <phoneticPr fontId="6"/>
  </si>
  <si>
    <t>ボクシング</t>
    <phoneticPr fontId="6"/>
  </si>
  <si>
    <t>自転車競技</t>
    <rPh sb="0" eb="3">
      <t>ジテンシャ</t>
    </rPh>
    <rPh sb="3" eb="5">
      <t>キョウギ</t>
    </rPh>
    <phoneticPr fontId="6"/>
  </si>
  <si>
    <t>ライフル射撃</t>
    <rPh sb="4" eb="6">
      <t>シャゲキ</t>
    </rPh>
    <phoneticPr fontId="6"/>
  </si>
  <si>
    <t>フェンシング</t>
    <phoneticPr fontId="6"/>
  </si>
  <si>
    <t>空　手　道</t>
    <rPh sb="0" eb="1">
      <t>ソラ</t>
    </rPh>
    <rPh sb="2" eb="3">
      <t>テ</t>
    </rPh>
    <rPh sb="4" eb="5">
      <t>ドウ</t>
    </rPh>
    <phoneticPr fontId="6"/>
  </si>
  <si>
    <t>アーチェリー</t>
    <phoneticPr fontId="6"/>
  </si>
  <si>
    <t>なぎなた</t>
    <phoneticPr fontId="6"/>
  </si>
  <si>
    <t>少林寺拳法</t>
    <rPh sb="0" eb="3">
      <t>ショウリンジ</t>
    </rPh>
    <rPh sb="3" eb="5">
      <t>ケンポウ</t>
    </rPh>
    <phoneticPr fontId="6"/>
  </si>
  <si>
    <t>チアリーディング</t>
    <phoneticPr fontId="6"/>
  </si>
  <si>
    <t>男子</t>
    <rPh sb="0" eb="2">
      <t>ダンシ</t>
    </rPh>
    <phoneticPr fontId="3"/>
  </si>
  <si>
    <t>女子</t>
    <rPh sb="0" eb="2">
      <t>ジョシ</t>
    </rPh>
    <phoneticPr fontId="3"/>
  </si>
  <si>
    <t>前期加盟校</t>
    <rPh sb="0" eb="2">
      <t>ゼンキ</t>
    </rPh>
    <rPh sb="2" eb="5">
      <t>カメイコウ</t>
    </rPh>
    <phoneticPr fontId="3"/>
  </si>
  <si>
    <t>後期追加校数</t>
    <rPh sb="0" eb="2">
      <t>コウキ</t>
    </rPh>
    <rPh sb="1" eb="2">
      <t>キ</t>
    </rPh>
    <rPh sb="2" eb="4">
      <t>ツイカ</t>
    </rPh>
    <rPh sb="4" eb="6">
      <t>コウスウ</t>
    </rPh>
    <phoneticPr fontId="3"/>
  </si>
  <si>
    <t>後期追加加盟費</t>
    <rPh sb="0" eb="2">
      <t>コウキ</t>
    </rPh>
    <rPh sb="2" eb="4">
      <t>ツイカ</t>
    </rPh>
    <rPh sb="4" eb="6">
      <t>カメイ</t>
    </rPh>
    <rPh sb="6" eb="7">
      <t>ヒ</t>
    </rPh>
    <phoneticPr fontId="3"/>
  </si>
  <si>
    <t>前期加盟費</t>
    <rPh sb="0" eb="2">
      <t>ゼンキ</t>
    </rPh>
    <rPh sb="2" eb="4">
      <t>カメイ</t>
    </rPh>
    <rPh sb="4" eb="5">
      <t>ヒ</t>
    </rPh>
    <phoneticPr fontId="3"/>
  </si>
  <si>
    <t>部長名</t>
    <rPh sb="0" eb="2">
      <t>ブチョウ</t>
    </rPh>
    <rPh sb="2" eb="3">
      <t>メイ</t>
    </rPh>
    <phoneticPr fontId="3"/>
  </si>
  <si>
    <t>前期加盟校数</t>
    <rPh sb="0" eb="2">
      <t>ゼンキ</t>
    </rPh>
    <rPh sb="2" eb="4">
      <t>カメイ</t>
    </rPh>
    <rPh sb="4" eb="6">
      <t>コウスウ</t>
    </rPh>
    <phoneticPr fontId="3"/>
  </si>
  <si>
    <t>校</t>
    <rPh sb="0" eb="1">
      <t>コウ</t>
    </rPh>
    <phoneticPr fontId="3"/>
  </si>
  <si>
    <t>私立加盟校振込金額</t>
    <rPh sb="0" eb="2">
      <t>シリツ</t>
    </rPh>
    <rPh sb="2" eb="5">
      <t>カメイコウ</t>
    </rPh>
    <rPh sb="5" eb="7">
      <t>フリコミ</t>
    </rPh>
    <rPh sb="7" eb="9">
      <t>キンガク</t>
    </rPh>
    <phoneticPr fontId="3"/>
  </si>
  <si>
    <t>前期</t>
    <rPh sb="0" eb="2">
      <t>ゼンキ</t>
    </rPh>
    <phoneticPr fontId="3"/>
  </si>
  <si>
    <t>　みずほ銀行　池尻大橋支店　普通　1687605</t>
    <rPh sb="4" eb="6">
      <t>ギンコウ</t>
    </rPh>
    <rPh sb="7" eb="11">
      <t>イケジリオオハシ</t>
    </rPh>
    <rPh sb="11" eb="13">
      <t>シテン</t>
    </rPh>
    <rPh sb="14" eb="16">
      <t>フツウ</t>
    </rPh>
    <phoneticPr fontId="3"/>
  </si>
  <si>
    <t>　口座名：トウキョウトコウトウガッコウタイイクレンメイ</t>
    <rPh sb="1" eb="3">
      <t>コウザ</t>
    </rPh>
    <rPh sb="3" eb="4">
      <t>メイ</t>
    </rPh>
    <phoneticPr fontId="3"/>
  </si>
  <si>
    <r>
      <t>　【加盟費振込先】</t>
    </r>
    <r>
      <rPr>
        <b/>
        <sz val="11"/>
        <color rgb="FFFF0000"/>
        <rFont val="HG丸ｺﾞｼｯｸM-PRO"/>
        <family val="3"/>
        <charset val="128"/>
      </rPr>
      <t>振込は私立加盟費のみです</t>
    </r>
    <rPh sb="2" eb="4">
      <t>カメイ</t>
    </rPh>
    <rPh sb="4" eb="5">
      <t>ヒ</t>
    </rPh>
    <rPh sb="5" eb="7">
      <t>フリコミ</t>
    </rPh>
    <rPh sb="7" eb="8">
      <t>サキ</t>
    </rPh>
    <rPh sb="9" eb="11">
      <t>フリコミ</t>
    </rPh>
    <rPh sb="12" eb="14">
      <t>シリツ</t>
    </rPh>
    <rPh sb="14" eb="16">
      <t>カメイ</t>
    </rPh>
    <rPh sb="16" eb="17">
      <t>ヒ</t>
    </rPh>
    <phoneticPr fontId="3"/>
  </si>
  <si>
    <t>●加盟内訳書提出・振込について●</t>
    <rPh sb="1" eb="3">
      <t>カメイ</t>
    </rPh>
    <rPh sb="3" eb="6">
      <t>ウチワケショ</t>
    </rPh>
    <rPh sb="6" eb="8">
      <t>テイシュツ</t>
    </rPh>
    <rPh sb="9" eb="11">
      <t>フリコミ</t>
    </rPh>
    <phoneticPr fontId="3"/>
  </si>
  <si>
    <t>※都立高校加盟費は都教委に全専門部一括で補助金申請手続きをして、各専門部に配布となります。</t>
    <rPh sb="1" eb="3">
      <t>トリツ</t>
    </rPh>
    <rPh sb="3" eb="5">
      <t>コウコウ</t>
    </rPh>
    <rPh sb="5" eb="7">
      <t>カメイ</t>
    </rPh>
    <rPh sb="7" eb="8">
      <t>ヒ</t>
    </rPh>
    <rPh sb="9" eb="12">
      <t>トキョウイ</t>
    </rPh>
    <rPh sb="13" eb="14">
      <t>ゼン</t>
    </rPh>
    <rPh sb="14" eb="16">
      <t>センモン</t>
    </rPh>
    <rPh sb="16" eb="17">
      <t>ブ</t>
    </rPh>
    <rPh sb="17" eb="19">
      <t>イッカツ</t>
    </rPh>
    <rPh sb="20" eb="23">
      <t>ホジョキン</t>
    </rPh>
    <rPh sb="23" eb="25">
      <t>シンセイ</t>
    </rPh>
    <rPh sb="25" eb="27">
      <t>テツヅ</t>
    </rPh>
    <rPh sb="32" eb="35">
      <t>カクセンモン</t>
    </rPh>
    <rPh sb="35" eb="36">
      <t>ブ</t>
    </rPh>
    <rPh sb="37" eb="39">
      <t>ハイフ</t>
    </rPh>
    <phoneticPr fontId="3"/>
  </si>
  <si>
    <t>.</t>
    <phoneticPr fontId="3"/>
  </si>
  <si>
    <t>加　盟　内　訳　書　【都立】</t>
    <rPh sb="0" eb="1">
      <t>カ</t>
    </rPh>
    <rPh sb="2" eb="3">
      <t>メイ</t>
    </rPh>
    <rPh sb="4" eb="5">
      <t>ナイ</t>
    </rPh>
    <rPh sb="6" eb="7">
      <t>ワケ</t>
    </rPh>
    <rPh sb="8" eb="9">
      <t>ショ</t>
    </rPh>
    <rPh sb="11" eb="13">
      <t>トリツ</t>
    </rPh>
    <phoneticPr fontId="3"/>
  </si>
  <si>
    <t>　新一年生の部員数の登録が難しい場合は後期登録にて申請をしてください。</t>
    <rPh sb="1" eb="2">
      <t>シン</t>
    </rPh>
    <rPh sb="2" eb="5">
      <t>イチネンセイ</t>
    </rPh>
    <rPh sb="6" eb="8">
      <t>ブイン</t>
    </rPh>
    <rPh sb="8" eb="9">
      <t>スウ</t>
    </rPh>
    <rPh sb="10" eb="12">
      <t>トウロク</t>
    </rPh>
    <rPh sb="13" eb="14">
      <t>ムズカ</t>
    </rPh>
    <rPh sb="16" eb="18">
      <t>バアイ</t>
    </rPh>
    <rPh sb="19" eb="21">
      <t>コウキ</t>
    </rPh>
    <rPh sb="21" eb="23">
      <t>トウロク</t>
    </rPh>
    <rPh sb="25" eb="27">
      <t>シンセイ</t>
    </rPh>
    <phoneticPr fontId="3"/>
  </si>
  <si>
    <t>専門部番号</t>
    <rPh sb="0" eb="2">
      <t>センモン</t>
    </rPh>
    <rPh sb="2" eb="3">
      <t>ブ</t>
    </rPh>
    <rPh sb="3" eb="5">
      <t>バンゴウ</t>
    </rPh>
    <phoneticPr fontId="3"/>
  </si>
  <si>
    <t>【前期】</t>
    <rPh sb="1" eb="3">
      <t>ゼンキ</t>
    </rPh>
    <phoneticPr fontId="3"/>
  </si>
  <si>
    <t>【私・国・区立校】</t>
    <rPh sb="1" eb="2">
      <t>ワタシ</t>
    </rPh>
    <rPh sb="3" eb="4">
      <t>クニ</t>
    </rPh>
    <rPh sb="5" eb="7">
      <t>クリツ</t>
    </rPh>
    <rPh sb="7" eb="8">
      <t>コウ</t>
    </rPh>
    <phoneticPr fontId="3"/>
  </si>
  <si>
    <t>前期加盟校数計</t>
    <rPh sb="0" eb="2">
      <t>ゼンキ</t>
    </rPh>
    <rPh sb="2" eb="4">
      <t>カメイ</t>
    </rPh>
    <rPh sb="4" eb="6">
      <t>コウスウ</t>
    </rPh>
    <rPh sb="6" eb="7">
      <t>ケイ</t>
    </rPh>
    <phoneticPr fontId="3"/>
  </si>
  <si>
    <t>【都立校】</t>
    <rPh sb="1" eb="3">
      <t>トリツ</t>
    </rPh>
    <rPh sb="3" eb="4">
      <t>コウ</t>
    </rPh>
    <phoneticPr fontId="3"/>
  </si>
  <si>
    <t>＃0123</t>
    <phoneticPr fontId="3"/>
  </si>
  <si>
    <t>【後期】</t>
    <rPh sb="1" eb="3">
      <t>コウキ</t>
    </rPh>
    <phoneticPr fontId="3"/>
  </si>
  <si>
    <t>後期加盟校</t>
    <rPh sb="0" eb="2">
      <t>コウキ</t>
    </rPh>
    <rPh sb="2" eb="5">
      <t>カメイコウ</t>
    </rPh>
    <phoneticPr fontId="3"/>
  </si>
  <si>
    <t>後期加盟校数計</t>
    <rPh sb="0" eb="2">
      <t>コウキ</t>
    </rPh>
    <rPh sb="2" eb="4">
      <t>カメイ</t>
    </rPh>
    <rPh sb="4" eb="6">
      <t>コウスウ</t>
    </rPh>
    <rPh sb="6" eb="7">
      <t>ケイ</t>
    </rPh>
    <phoneticPr fontId="3"/>
  </si>
  <si>
    <t>後期加盟費</t>
    <rPh sb="0" eb="2">
      <t>コウキ</t>
    </rPh>
    <rPh sb="2" eb="4">
      <t>カメイ</t>
    </rPh>
    <rPh sb="4" eb="5">
      <t>ヒ</t>
    </rPh>
    <phoneticPr fontId="3"/>
  </si>
  <si>
    <t>後期</t>
    <rPh sb="0" eb="2">
      <t>コウキ</t>
    </rPh>
    <phoneticPr fontId="3"/>
  </si>
  <si>
    <t>卓球男子</t>
    <rPh sb="0" eb="1">
      <t>タク</t>
    </rPh>
    <rPh sb="1" eb="2">
      <t>タマ</t>
    </rPh>
    <rPh sb="2" eb="4">
      <t>ダンシ</t>
    </rPh>
    <phoneticPr fontId="6"/>
  </si>
  <si>
    <t>卓球女子</t>
    <rPh sb="0" eb="1">
      <t>タク</t>
    </rPh>
    <rPh sb="1" eb="2">
      <t>タマ</t>
    </rPh>
    <rPh sb="2" eb="4">
      <t>ジョシ</t>
    </rPh>
    <phoneticPr fontId="6"/>
  </si>
  <si>
    <t>【入力方法】</t>
    <rPh sb="1" eb="3">
      <t>ニュウリョク</t>
    </rPh>
    <rPh sb="3" eb="5">
      <t>ホウホウ</t>
    </rPh>
    <phoneticPr fontId="3"/>
  </si>
  <si>
    <t>【加盟内訳書及び申請書の提出】</t>
    <rPh sb="1" eb="3">
      <t>カメイ</t>
    </rPh>
    <rPh sb="3" eb="6">
      <t>ウチワケショ</t>
    </rPh>
    <rPh sb="6" eb="7">
      <t>オヨ</t>
    </rPh>
    <rPh sb="8" eb="11">
      <t>シンセイショ</t>
    </rPh>
    <rPh sb="12" eb="14">
      <t>テイシュツ</t>
    </rPh>
    <phoneticPr fontId="3"/>
  </si>
  <si>
    <t>加盟申請書</t>
  </si>
  <si>
    <t>加盟申請書</t>
    <rPh sb="0" eb="2">
      <t>カメイ</t>
    </rPh>
    <rPh sb="2" eb="5">
      <t>シンセイショ</t>
    </rPh>
    <phoneticPr fontId="3"/>
  </si>
  <si>
    <t>03-5875-5435</t>
  </si>
  <si>
    <t>セントメリーズインターナショナルスクール</t>
  </si>
  <si>
    <r>
      <t>加盟の追加</t>
    </r>
    <r>
      <rPr>
        <sz val="16"/>
        <color rgb="FF0070C0"/>
        <rFont val="ＭＳ Ｐゴシック"/>
        <family val="3"/>
        <charset val="128"/>
      </rPr>
      <t>【後期】</t>
    </r>
    <rPh sb="0" eb="2">
      <t>カメイ</t>
    </rPh>
    <rPh sb="3" eb="5">
      <t>ツイカ</t>
    </rPh>
    <rPh sb="6" eb="8">
      <t>コウキ</t>
    </rPh>
    <phoneticPr fontId="6"/>
  </si>
  <si>
    <r>
      <t>加盟の有無</t>
    </r>
    <r>
      <rPr>
        <sz val="16"/>
        <color rgb="FFFF0000"/>
        <rFont val="ＭＳ Ｐゴシック"/>
        <family val="3"/>
        <charset val="128"/>
      </rPr>
      <t>【前期】</t>
    </r>
    <rPh sb="0" eb="2">
      <t>カメイ</t>
    </rPh>
    <rPh sb="3" eb="5">
      <t>ウム</t>
    </rPh>
    <rPh sb="6" eb="8">
      <t>ゼンキ</t>
    </rPh>
    <phoneticPr fontId="6"/>
  </si>
  <si>
    <t>江戸川区西小岩5-7-1</t>
  </si>
  <si>
    <t>渋谷区渋谷4-4-25</t>
  </si>
  <si>
    <t>港区元麻布2-3-29</t>
  </si>
  <si>
    <t>足立区千住旭町40-24</t>
  </si>
  <si>
    <t>文京区大塚1-5-9</t>
  </si>
  <si>
    <t>北区栄町35-4</t>
  </si>
  <si>
    <t>文京区向丘2-19-1</t>
  </si>
  <si>
    <t>台東区上野7-8-8</t>
  </si>
  <si>
    <t>台東区東上野4-24-12</t>
  </si>
  <si>
    <t>八王子市館町2600</t>
  </si>
  <si>
    <t>江戸川区東小岩5-22-1</t>
  </si>
  <si>
    <t>文京区本郷1-5-25</t>
  </si>
  <si>
    <t>町田市常盤町3758</t>
  </si>
  <si>
    <t>世田谷区宮坂1-5-30</t>
  </si>
  <si>
    <t>千代田区三番町12</t>
  </si>
  <si>
    <t>多摩市唐木田2-7-1</t>
  </si>
  <si>
    <t>中野区上高田2-3-7</t>
  </si>
  <si>
    <t>大田区大森西3-2-12</t>
  </si>
  <si>
    <t>新宿区大久保3-6-1</t>
  </si>
  <si>
    <t>荒川区西日暮里4-2-4</t>
  </si>
  <si>
    <t>中央区日本橋馬喰町2-7-6</t>
  </si>
  <si>
    <t>世田谷区成城1-11-1</t>
  </si>
  <si>
    <t>豊島区目白1-5-1</t>
  </si>
  <si>
    <t>新宿区戸山3-20-1</t>
  </si>
  <si>
    <t>大田区本羽田1-4-1</t>
  </si>
  <si>
    <t>豊島区目白2-22-3</t>
  </si>
  <si>
    <t>千代田区猿楽町2-3-6</t>
  </si>
  <si>
    <t>渋谷区本町3-2-2</t>
  </si>
  <si>
    <t>江戸川区松島2-10-11</t>
  </si>
  <si>
    <t>荒川区東尾久6-34-24</t>
  </si>
  <si>
    <t>武蔵野市吉祥寺東町4-12-20</t>
  </si>
  <si>
    <t>葛飾区お花茶屋2-6-1</t>
  </si>
  <si>
    <t>千代田区富士見1-2-5</t>
  </si>
  <si>
    <t>八王子市元八王子町1-710</t>
  </si>
  <si>
    <t>小平市大沼町5-3-7</t>
  </si>
  <si>
    <t>国立市西2-12-19</t>
  </si>
  <si>
    <t>世田谷区喜多見8-15-33</t>
  </si>
  <si>
    <t>港区三田2-17-23</t>
  </si>
  <si>
    <t>文京区白山5-6-6</t>
  </si>
  <si>
    <t>世田谷区船橋5-8-1</t>
  </si>
  <si>
    <t>昭島市拝島町5-11-15</t>
  </si>
  <si>
    <t>調布市佐須町5-28-1</t>
  </si>
  <si>
    <t>八王子市中野町2647-2</t>
  </si>
  <si>
    <t>品川区西五反田5-14-2</t>
  </si>
  <si>
    <t>千代田区麹町3-8</t>
  </si>
  <si>
    <t>杉並区和田2-6-29</t>
  </si>
  <si>
    <t>世田谷区給田2-1-1</t>
  </si>
  <si>
    <t>品川区旗の台6-22-21</t>
  </si>
  <si>
    <t>渋谷区神宮前2-2-3</t>
  </si>
  <si>
    <t>杉並区久我山1-9-1</t>
  </si>
  <si>
    <t>小金井市東町1-1-1</t>
  </si>
  <si>
    <t>世田谷区若林4-32-1</t>
  </si>
  <si>
    <t>文京区千駄木5-6-25</t>
  </si>
  <si>
    <t>世田谷区上用賀1-17-12</t>
  </si>
  <si>
    <t>世田谷区代沢1-23-8</t>
  </si>
  <si>
    <t>世田谷区池尻4-5-1</t>
  </si>
  <si>
    <t>北区滝野川1-51-12</t>
  </si>
  <si>
    <t>中野区中央2-34-2</t>
  </si>
  <si>
    <t>渋谷区東1-1-11</t>
  </si>
  <si>
    <t>品川区南品川5-12-4</t>
  </si>
  <si>
    <t>品川区西大井1-6-13</t>
  </si>
  <si>
    <t>品川区北品川3-3-12</t>
  </si>
  <si>
    <t>港区芝公園3-5-37</t>
  </si>
  <si>
    <t>渋谷区渋谷1-21-18</t>
  </si>
  <si>
    <t>世田谷区代田6-12-39</t>
  </si>
  <si>
    <t>目黒区自由が丘2-21-1</t>
  </si>
  <si>
    <t>東久留米市学園町1-8-15</t>
  </si>
  <si>
    <t>葛飾区青戸8-10-1</t>
  </si>
  <si>
    <t>豊島区北大塚1-10-33</t>
  </si>
  <si>
    <t>文京区小石川3-14-3</t>
  </si>
  <si>
    <t>板橋区前野町5-14-1</t>
  </si>
  <si>
    <t>豊島区西巣鴨2-22-16</t>
  </si>
  <si>
    <t>北区王子本町1-17-13</t>
  </si>
  <si>
    <t>足立区千住2-11</t>
  </si>
  <si>
    <t>世田谷区北沢1-16-10</t>
  </si>
  <si>
    <t>港区白金台2-26-5</t>
  </si>
  <si>
    <t>豊島区千早1-10-26</t>
  </si>
  <si>
    <t>武蔵野市境南町2-11-8</t>
  </si>
  <si>
    <t>板橋区東新町2-28-1</t>
  </si>
  <si>
    <t>世田谷区太子堂1-7</t>
  </si>
  <si>
    <t>立川市栄町2-45-8</t>
  </si>
  <si>
    <t>文京区本郷1-2-15</t>
  </si>
  <si>
    <t>豊島区池袋本町2-10-1</t>
  </si>
  <si>
    <t>千代田区一番町22-10</t>
  </si>
  <si>
    <t>北区中里3-12-2</t>
  </si>
  <si>
    <t>杉並区和田1-49-8</t>
  </si>
  <si>
    <t>小平市小川町1-830</t>
  </si>
  <si>
    <t>千代田区九段北2-4-1</t>
  </si>
  <si>
    <t>豊島区上池袋1-21-1</t>
  </si>
  <si>
    <t>杉並区阿佐谷南2-30-17</t>
  </si>
  <si>
    <t>北区中里3-12-1</t>
  </si>
  <si>
    <t>武蔵野市吉祥寺北町3-10-13</t>
  </si>
  <si>
    <t>世田谷区成城6-1-20</t>
  </si>
  <si>
    <t>新宿区原町3-87</t>
  </si>
  <si>
    <t>新宿区富久町7-30</t>
  </si>
  <si>
    <t>港区白金4-11-1</t>
  </si>
  <si>
    <t>港区芝公園3-1-36</t>
  </si>
  <si>
    <t>世田谷区岡本1-10-1</t>
  </si>
  <si>
    <t>八王子市下恩方町2727</t>
  </si>
  <si>
    <t>北区赤羽台4-2-14</t>
  </si>
  <si>
    <t>北区東十条6-9-13</t>
  </si>
  <si>
    <t>品川区二葉1-6-6</t>
  </si>
  <si>
    <t>世田谷区三宿1-16-31</t>
  </si>
  <si>
    <t>小平市たかの台2-1</t>
  </si>
  <si>
    <t>三鷹市上連雀6-7-5</t>
  </si>
  <si>
    <t>世田谷区船橋7-22-1</t>
  </si>
  <si>
    <t>板橋区高島平1-9-1</t>
  </si>
  <si>
    <t>港区高輪2-1-32</t>
  </si>
  <si>
    <t>北区上中里1-27-7</t>
  </si>
  <si>
    <t>武蔵村山市大南4-64-5</t>
  </si>
  <si>
    <t>立川市高松町3-12-1</t>
  </si>
  <si>
    <t>町田市玉川学園6-1-1</t>
  </si>
  <si>
    <t>世田谷区奥沢7-11-22</t>
  </si>
  <si>
    <t>多摩市聖ヶ丘4-1-1</t>
  </si>
  <si>
    <t>目黒区下目黒4-10-24</t>
  </si>
  <si>
    <t>江東区亀戸7-65-12</t>
  </si>
  <si>
    <t>文京区春日1-13-27</t>
  </si>
  <si>
    <t>杉並区今川2-7-1</t>
  </si>
  <si>
    <t>小金井市貫井北町3-22-1</t>
  </si>
  <si>
    <t>町田市三輪町122</t>
  </si>
  <si>
    <t>板橋区稲荷台27-1</t>
  </si>
  <si>
    <t>八王子市越野322</t>
  </si>
  <si>
    <t>八王子市上川町3766</t>
  </si>
  <si>
    <t>文京区大塚1-2-10</t>
  </si>
  <si>
    <t>世田谷区東玉川2-21-8</t>
  </si>
  <si>
    <t>世田谷区玉川田園調布1-20-9</t>
  </si>
  <si>
    <t>あきる野市菅生1817</t>
  </si>
  <si>
    <t>港区高輪2-2-16</t>
  </si>
  <si>
    <t>千代田区三番町22</t>
  </si>
  <si>
    <t>板橋区加賀1-18-1</t>
  </si>
  <si>
    <t>大田区鵜の木2-39-1</t>
  </si>
  <si>
    <t>大田区西蒲田8-18-1</t>
  </si>
  <si>
    <t>八王子市滝山町2-600</t>
  </si>
  <si>
    <t>渋谷区広尾3-7-16</t>
  </si>
  <si>
    <t>練馬区関町北4-16-11</t>
  </si>
  <si>
    <t>港区芝4-1-30</t>
  </si>
  <si>
    <t>小金井市梶野町4-8-1</t>
  </si>
  <si>
    <t>世田谷区等々力8-10-1</t>
  </si>
  <si>
    <t>世田谷区成城1-13-1</t>
  </si>
  <si>
    <t>世田谷区桜3-33-1</t>
  </si>
  <si>
    <t>清瀬市梅園3-14-47</t>
  </si>
  <si>
    <t>国立市中3-1-10</t>
  </si>
  <si>
    <t>調布市若葉町1-41-1</t>
  </si>
  <si>
    <t>港区六本木5-14-40</t>
  </si>
  <si>
    <t>千代田区三崎町1-4-16</t>
  </si>
  <si>
    <t>文京区千石3-29-8</t>
  </si>
  <si>
    <t>目黒区碑文谷4-17-16</t>
  </si>
  <si>
    <t>豊島区東池袋1-25-22</t>
  </si>
  <si>
    <t>文京区関口3-8-1</t>
  </si>
  <si>
    <t>江東区清澄2-3-15</t>
  </si>
  <si>
    <t>千代田区九段南2-1-32</t>
  </si>
  <si>
    <t>目黒区駒場1-35-32</t>
  </si>
  <si>
    <t>大田区池上8-26-1</t>
  </si>
  <si>
    <t>東村山市富士見町2-5-1</t>
  </si>
  <si>
    <t>中野区本町6-38-1</t>
  </si>
  <si>
    <t>品川区豊町2-16-12</t>
  </si>
  <si>
    <t>世田谷区松原2-7-34</t>
  </si>
  <si>
    <t>世田谷区松原2-17-22</t>
  </si>
  <si>
    <t>世田谷区桜上水3-24-22</t>
  </si>
  <si>
    <t>墨田区横網1-5-2</t>
  </si>
  <si>
    <t>町田市図師町11-2375</t>
  </si>
  <si>
    <t>杉並区天沼1-45-33</t>
  </si>
  <si>
    <t>杉並区和泉2-26-12</t>
  </si>
  <si>
    <t>文京区大塚5-40-10</t>
  </si>
  <si>
    <t>板橋区中台3-15-1</t>
  </si>
  <si>
    <t>八王子市台町4-35-1</t>
  </si>
  <si>
    <t>八王子市台町1-6-15</t>
  </si>
  <si>
    <t>港区南麻布5-1-14</t>
  </si>
  <si>
    <t>渋谷区笹塚3-19-9</t>
  </si>
  <si>
    <t>練馬区中村北4-8-26</t>
  </si>
  <si>
    <t>武蔵野市吉祥寺本町2-16-3</t>
  </si>
  <si>
    <t>千代田区六番町14-1</t>
  </si>
  <si>
    <t>港区三田4-14-16</t>
  </si>
  <si>
    <t>杉並区阿佐谷南3-48-16</t>
  </si>
  <si>
    <t>西東京市西原町4-5-85</t>
  </si>
  <si>
    <t>文京区本駒込6-18-3</t>
  </si>
  <si>
    <t>品川区旗の台3-2-17</t>
  </si>
  <si>
    <t>中野区中央2-28-3</t>
  </si>
  <si>
    <t>豊島区高松3-6-7</t>
  </si>
  <si>
    <t>品川区西大井6-1-23</t>
  </si>
  <si>
    <t>新宿区大久保3-6-2</t>
  </si>
  <si>
    <t>中野区中央2-56-2</t>
  </si>
  <si>
    <t>豊島区駒込4-11-1</t>
  </si>
  <si>
    <t>世田谷区用賀2-16-1</t>
  </si>
  <si>
    <t>三鷹市牟礼4-15-22</t>
  </si>
  <si>
    <t>千代田区九段北3-3-15</t>
  </si>
  <si>
    <t>練馬区豊玉上1-26-1</t>
  </si>
  <si>
    <t>北区西ヶ原4-56-20</t>
  </si>
  <si>
    <t>西東京市新町1-1-20</t>
  </si>
  <si>
    <t>千代田区四番町11</t>
  </si>
  <si>
    <t>文京区本駒込2-29-1</t>
  </si>
  <si>
    <t>港区白金台1-2-37</t>
  </si>
  <si>
    <t>東村山市富士見町1-12-3</t>
  </si>
  <si>
    <t>中野区東中野3-3ｰ4</t>
  </si>
  <si>
    <t>八王子市戸吹町1100</t>
  </si>
  <si>
    <t>府中市栄町1-1-6</t>
  </si>
  <si>
    <t>東村山市富士見町2-4-12</t>
  </si>
  <si>
    <t>目黒区中目黒1-1-50</t>
  </si>
  <si>
    <t>世田谷区大蔵2-8-1</t>
  </si>
  <si>
    <t>目黒区目黒1-6-15</t>
  </si>
  <si>
    <t>新宿区中落合4-31-1</t>
  </si>
  <si>
    <t>目黒区八雲2-14-1</t>
  </si>
  <si>
    <t>墨田区横網2-2-25</t>
  </si>
  <si>
    <t>港区赤坂4-10-36</t>
  </si>
  <si>
    <t>豊島区西池袋5-16-5</t>
  </si>
  <si>
    <t>墨田区太平2-9-6</t>
  </si>
  <si>
    <t>町田市真光寺町1291</t>
  </si>
  <si>
    <t>新宿区馬場下町62</t>
  </si>
  <si>
    <t>国分寺市本町1-2-1</t>
  </si>
  <si>
    <t>千代田区九段北1-12-12</t>
  </si>
  <si>
    <t>学校番号</t>
    <rPh sb="0" eb="4">
      <t>ガッコウバンゴウ</t>
    </rPh>
    <phoneticPr fontId="43"/>
  </si>
  <si>
    <t>計</t>
    <rPh sb="0" eb="1">
      <t>ケイ</t>
    </rPh>
    <phoneticPr fontId="3"/>
  </si>
  <si>
    <t>0740526</t>
  </si>
  <si>
    <t>0740207</t>
  </si>
  <si>
    <t>0740491</t>
    <phoneticPr fontId="43"/>
  </si>
  <si>
    <t>0740824</t>
  </si>
  <si>
    <t>0740451</t>
  </si>
  <si>
    <t>0740521</t>
  </si>
  <si>
    <t>0740527</t>
  </si>
  <si>
    <t>0740524</t>
  </si>
  <si>
    <t>0740525</t>
  </si>
  <si>
    <t>0740322</t>
  </si>
  <si>
    <t>0740422</t>
  </si>
  <si>
    <t>0740826</t>
  </si>
  <si>
    <t>0740506</t>
  </si>
  <si>
    <t>0781234</t>
  </si>
  <si>
    <t>0740625</t>
  </si>
  <si>
    <t>0740281</t>
  </si>
  <si>
    <t>0740442</t>
  </si>
  <si>
    <t>0745001</t>
  </si>
  <si>
    <t>0740842</t>
  </si>
  <si>
    <t>0740323</t>
  </si>
  <si>
    <t>0740351</t>
  </si>
  <si>
    <t>0740121</t>
  </si>
  <si>
    <t>0741191</t>
  </si>
  <si>
    <t>0741101</t>
  </si>
  <si>
    <t>0740162</t>
  </si>
  <si>
    <t>0740125</t>
  </si>
  <si>
    <t>0740425</t>
  </si>
  <si>
    <t>0741401</t>
  </si>
  <si>
    <t>0740725</t>
  </si>
  <si>
    <t>0740678</t>
  </si>
  <si>
    <t>0740627</t>
  </si>
  <si>
    <t>0740703</t>
  </si>
  <si>
    <t>0740662</t>
  </si>
  <si>
    <t>0740642</t>
  </si>
  <si>
    <t>0740604</t>
  </si>
  <si>
    <t>0771010</t>
  </si>
  <si>
    <t>0740129</t>
  </si>
  <si>
    <t>0740421</t>
  </si>
  <si>
    <t>0740925</t>
  </si>
  <si>
    <t>0741024</t>
  </si>
  <si>
    <t>0740906</t>
  </si>
  <si>
    <t>0745002</t>
  </si>
  <si>
    <t>0740626</t>
  </si>
  <si>
    <t>0740471</t>
  </si>
  <si>
    <t>0741104</t>
  </si>
  <si>
    <t>0740663</t>
  </si>
  <si>
    <t>0740522</t>
  </si>
  <si>
    <t>0740903</t>
  </si>
  <si>
    <t>0740293</t>
  </si>
  <si>
    <t>0740924</t>
  </si>
  <si>
    <t>0740921</t>
  </si>
  <si>
    <t>0740922</t>
  </si>
  <si>
    <t>0740927</t>
  </si>
  <si>
    <t>0741005</t>
  </si>
  <si>
    <t>0740624</t>
  </si>
  <si>
    <t>0740203</t>
  </si>
  <si>
    <t>0740123</t>
  </si>
  <si>
    <t>0740301</t>
  </si>
  <si>
    <t>0740222</t>
  </si>
  <si>
    <t>0740628</t>
  </si>
  <si>
    <t>0740505</t>
  </si>
  <si>
    <t>0740161</t>
  </si>
  <si>
    <t>0781244</t>
  </si>
  <si>
    <t>0740321</t>
  </si>
  <si>
    <t>0740851</t>
  </si>
  <si>
    <t>0740623</t>
  </si>
  <si>
    <t>0740751</t>
  </si>
  <si>
    <t>0740804</t>
  </si>
  <si>
    <t>0740206</t>
  </si>
  <si>
    <t>0741002</t>
  </si>
  <si>
    <t>0740307</t>
  </si>
  <si>
    <t>0740341</t>
  </si>
  <si>
    <t>0740602</t>
  </si>
  <si>
    <t>0740242</t>
  </si>
  <si>
    <t>0740294</t>
  </si>
  <si>
    <t>0740275</t>
  </si>
  <si>
    <t>0740262</t>
  </si>
  <si>
    <t>0741061</t>
  </si>
  <si>
    <t>0740664</t>
  </si>
  <si>
    <t>0740363</t>
  </si>
  <si>
    <t>0740426</t>
  </si>
  <si>
    <t>0740328</t>
  </si>
  <si>
    <t>0740507</t>
  </si>
  <si>
    <t>0740401</t>
  </si>
  <si>
    <t>0740801</t>
  </si>
  <si>
    <t>0745003</t>
  </si>
  <si>
    <t>0740691</t>
  </si>
  <si>
    <t>0740907</t>
  </si>
  <si>
    <t>0740973</t>
  </si>
  <si>
    <t>0740821</t>
  </si>
  <si>
    <t>0740225</t>
  </si>
  <si>
    <t>0740464</t>
  </si>
  <si>
    <t>0771011</t>
  </si>
  <si>
    <t>0741003</t>
  </si>
  <si>
    <t>0741004</t>
  </si>
  <si>
    <t>0740141</t>
  </si>
  <si>
    <t>0740126</t>
  </si>
  <si>
    <t>0740404</t>
  </si>
  <si>
    <t>0740201</t>
  </si>
  <si>
    <t>0740306</t>
  </si>
  <si>
    <t>0741025</t>
  </si>
  <si>
    <t>0740724</t>
  </si>
  <si>
    <t>0741103</t>
  </si>
  <si>
    <t>0740305</t>
  </si>
  <si>
    <t>0740503</t>
  </si>
  <si>
    <t>0740324</t>
  </si>
  <si>
    <t>0741081</t>
  </si>
  <si>
    <t>0740381</t>
  </si>
  <si>
    <t>0740681</t>
  </si>
  <si>
    <t>0740723</t>
  </si>
  <si>
    <t>0740805</t>
  </si>
  <si>
    <t>0740504</t>
  </si>
  <si>
    <t>0740705</t>
  </si>
  <si>
    <t>0740791</t>
  </si>
  <si>
    <t>0740704</t>
  </si>
  <si>
    <t>0741301</t>
  </si>
  <si>
    <t>0740825</t>
  </si>
  <si>
    <t>0740541</t>
  </si>
  <si>
    <t>0740941</t>
  </si>
  <si>
    <t>0740622</t>
  </si>
  <si>
    <t>0740923</t>
  </si>
  <si>
    <t>0740928</t>
  </si>
  <si>
    <t>0740806</t>
  </si>
  <si>
    <t>0740809</t>
  </si>
  <si>
    <t>0740325</t>
  </si>
  <si>
    <t>0740708</t>
  </si>
  <si>
    <t>0740709</t>
  </si>
  <si>
    <t>0740102</t>
  </si>
  <si>
    <t>0740208</t>
  </si>
  <si>
    <t>0740621</t>
  </si>
  <si>
    <t>0740227</t>
  </si>
  <si>
    <t>0740302</t>
  </si>
  <si>
    <t>0740702</t>
  </si>
  <si>
    <t>0740523</t>
  </si>
  <si>
    <t>0741021</t>
  </si>
  <si>
    <t>0741023</t>
  </si>
  <si>
    <t>0741022</t>
  </si>
  <si>
    <t>0740823</t>
  </si>
  <si>
    <t>0740405</t>
  </si>
  <si>
    <t>0740904</t>
  </si>
  <si>
    <t>0740603</t>
  </si>
  <si>
    <t>0740721</t>
  </si>
  <si>
    <t>0740742</t>
  </si>
  <si>
    <t>0740707</t>
  </si>
  <si>
    <t>0740221</t>
  </si>
  <si>
    <t>0740882</t>
  </si>
  <si>
    <t>0745005</t>
  </si>
  <si>
    <t>0740104</t>
  </si>
  <si>
    <t>0781238</t>
  </si>
  <si>
    <t>0740605</t>
  </si>
  <si>
    <t>0740710</t>
  </si>
  <si>
    <t>0745004</t>
  </si>
  <si>
    <t>0740152</t>
  </si>
  <si>
    <t>0741201</t>
  </si>
  <si>
    <t>0740402</t>
  </si>
  <si>
    <t>0740303</t>
  </si>
  <si>
    <t>0740901</t>
  </si>
  <si>
    <t>0740902</t>
  </si>
  <si>
    <t>0740807</t>
  </si>
  <si>
    <t>0740204</t>
  </si>
  <si>
    <t>0740629</t>
  </si>
  <si>
    <t>0740122</t>
  </si>
  <si>
    <t>0740726</t>
  </si>
  <si>
    <t>0740124</t>
  </si>
  <si>
    <t>0740601</t>
  </si>
  <si>
    <t>0740253</t>
  </si>
  <si>
    <t>0740151</t>
  </si>
  <si>
    <t>0741041</t>
  </si>
  <si>
    <t>後期追加加盟校</t>
    <rPh sb="0" eb="2">
      <t>コウキ</t>
    </rPh>
    <rPh sb="2" eb="4">
      <t>ツイカ</t>
    </rPh>
    <rPh sb="4" eb="7">
      <t>カメイコウ</t>
    </rPh>
    <phoneticPr fontId="3"/>
  </si>
  <si>
    <t>後期加盟校</t>
    <rPh sb="0" eb="2">
      <t>コウキ</t>
    </rPh>
    <rPh sb="1" eb="2">
      <t>キ</t>
    </rPh>
    <rPh sb="2" eb="5">
      <t>カメイコウ</t>
    </rPh>
    <phoneticPr fontId="3"/>
  </si>
  <si>
    <r>
      <t>↑</t>
    </r>
    <r>
      <rPr>
        <b/>
        <sz val="16"/>
        <color theme="0"/>
        <rFont val="HG丸ｺﾞｼｯｸM-PRO"/>
        <family val="3"/>
        <charset val="128"/>
      </rPr>
      <t>10月末日</t>
    </r>
    <r>
      <rPr>
        <b/>
        <sz val="12"/>
        <color theme="0"/>
        <rFont val="HG丸ｺﾞｼｯｸM-PRO"/>
        <family val="3"/>
        <charset val="128"/>
      </rPr>
      <t>までにお振込みください！↑</t>
    </r>
    <rPh sb="3" eb="4">
      <t>ガツ</t>
    </rPh>
    <rPh sb="4" eb="5">
      <t>マツ</t>
    </rPh>
    <rPh sb="5" eb="6">
      <t>ヒ</t>
    </rPh>
    <rPh sb="10" eb="12">
      <t>フリコ</t>
    </rPh>
    <phoneticPr fontId="3"/>
  </si>
  <si>
    <t>データをメールで送信してください。(印鑑不要となりました）</t>
    <rPh sb="8" eb="10">
      <t>ソウシン</t>
    </rPh>
    <rPh sb="18" eb="22">
      <t>インカンフヨウ</t>
    </rPh>
    <phoneticPr fontId="3"/>
  </si>
  <si>
    <t>　5月末日までに提出が難しい場合はその旨事務局にご連絡の上、後期にまとめて申請をしてください。</t>
    <rPh sb="2" eb="3">
      <t>ガツ</t>
    </rPh>
    <rPh sb="3" eb="4">
      <t>マツ</t>
    </rPh>
    <rPh sb="4" eb="5">
      <t>ヒ</t>
    </rPh>
    <rPh sb="8" eb="10">
      <t>テイシュツ</t>
    </rPh>
    <rPh sb="11" eb="12">
      <t>ムズカ</t>
    </rPh>
    <rPh sb="14" eb="16">
      <t>バアイ</t>
    </rPh>
    <rPh sb="19" eb="20">
      <t>ムネ</t>
    </rPh>
    <rPh sb="20" eb="23">
      <t>ジムキョク</t>
    </rPh>
    <rPh sb="25" eb="27">
      <t>レンラク</t>
    </rPh>
    <rPh sb="28" eb="29">
      <t>ウエ</t>
    </rPh>
    <rPh sb="30" eb="32">
      <t>コウキ</t>
    </rPh>
    <rPh sb="37" eb="39">
      <t>シンセイ</t>
    </rPh>
    <phoneticPr fontId="3"/>
  </si>
  <si>
    <t>　なお、後期の提出期限は１０月末日を予定しております。</t>
    <rPh sb="4" eb="6">
      <t>コウキ</t>
    </rPh>
    <rPh sb="7" eb="9">
      <t>テイシュツ</t>
    </rPh>
    <rPh sb="9" eb="11">
      <t>キゲン</t>
    </rPh>
    <rPh sb="14" eb="15">
      <t>ガツ</t>
    </rPh>
    <rPh sb="15" eb="16">
      <t>マツ</t>
    </rPh>
    <rPh sb="16" eb="17">
      <t>ヒ</t>
    </rPh>
    <rPh sb="18" eb="20">
      <t>ヨテイ</t>
    </rPh>
    <phoneticPr fontId="3"/>
  </si>
  <si>
    <t>別シートで申請書に振込金額が表示されています。</t>
  </si>
  <si>
    <t>◆加盟内訳書(私・国・区）シートの入力が完了すると</t>
    <rPh sb="3" eb="6">
      <t>ウチワケショ</t>
    </rPh>
    <rPh sb="7" eb="8">
      <t>ワタシ</t>
    </rPh>
    <rPh sb="9" eb="10">
      <t>コク</t>
    </rPh>
    <rPh sb="11" eb="12">
      <t>ク</t>
    </rPh>
    <rPh sb="17" eb="19">
      <t>ニュウリョク</t>
    </rPh>
    <rPh sb="18" eb="19">
      <t>シ</t>
    </rPh>
    <rPh sb="20" eb="25">
      <t>カメイウチワケショヒョウジ</t>
    </rPh>
    <phoneticPr fontId="3"/>
  </si>
  <si>
    <t>振込金額を確認し期日までに振込をお願いします。</t>
    <rPh sb="0" eb="2">
      <t>フリコミ</t>
    </rPh>
    <rPh sb="2" eb="4">
      <t>キンガク</t>
    </rPh>
    <rPh sb="5" eb="7">
      <t>カクニン</t>
    </rPh>
    <rPh sb="8" eb="10">
      <t>キジツ</t>
    </rPh>
    <rPh sb="13" eb="15">
      <t>フリコミ</t>
    </rPh>
    <rPh sb="17" eb="18">
      <t>ネガ</t>
    </rPh>
    <phoneticPr fontId="3"/>
  </si>
  <si>
    <t>【提出データ】</t>
    <rPh sb="1" eb="3">
      <t>テイシュツ</t>
    </rPh>
    <phoneticPr fontId="3"/>
  </si>
  <si>
    <r>
      <t>原本の郵送は不要です（押印も不要）</t>
    </r>
    <r>
      <rPr>
        <b/>
        <u/>
        <sz val="12"/>
        <color theme="5" tint="0.79998168889431442"/>
        <rFont val="HG丸ｺﾞｼｯｸM-PRO"/>
        <family val="3"/>
        <charset val="128"/>
      </rPr>
      <t>エクセルファイルのままデータ</t>
    </r>
    <r>
      <rPr>
        <b/>
        <sz val="12"/>
        <color theme="5" tint="0.79998168889431442"/>
        <rFont val="HG丸ｺﾞｼｯｸM-PRO"/>
        <family val="3"/>
        <charset val="128"/>
      </rPr>
      <t>で提出をお願い致します。</t>
    </r>
    <rPh sb="0" eb="2">
      <t>ゲンポン</t>
    </rPh>
    <rPh sb="3" eb="5">
      <t>ユウソウ</t>
    </rPh>
    <rPh sb="6" eb="8">
      <t>フヨウ</t>
    </rPh>
    <rPh sb="11" eb="13">
      <t>オウイン</t>
    </rPh>
    <rPh sb="14" eb="16">
      <t>フヨウ</t>
    </rPh>
    <rPh sb="32" eb="34">
      <t>テイシュツ</t>
    </rPh>
    <rPh sb="36" eb="37">
      <t>ネガ</t>
    </rPh>
    <rPh sb="38" eb="39">
      <t>イタ</t>
    </rPh>
    <phoneticPr fontId="3"/>
  </si>
  <si>
    <r>
      <t>↑</t>
    </r>
    <r>
      <rPr>
        <b/>
        <sz val="16"/>
        <color theme="0"/>
        <rFont val="HG丸ｺﾞｼｯｸM-PRO"/>
        <family val="3"/>
        <charset val="128"/>
      </rPr>
      <t>5月末日</t>
    </r>
    <r>
      <rPr>
        <b/>
        <sz val="12"/>
        <color theme="0"/>
        <rFont val="HG丸ｺﾞｼｯｸM-PRO"/>
        <family val="3"/>
        <charset val="128"/>
      </rPr>
      <t>までにお振込みください！↑</t>
    </r>
    <rPh sb="2" eb="3">
      <t>ガツ</t>
    </rPh>
    <rPh sb="3" eb="4">
      <t>マツ</t>
    </rPh>
    <rPh sb="4" eb="5">
      <t>ヒ</t>
    </rPh>
    <rPh sb="9" eb="11">
      <t>フリコ</t>
    </rPh>
    <phoneticPr fontId="3"/>
  </si>
  <si>
    <r>
      <t>加盟の有無</t>
    </r>
    <r>
      <rPr>
        <sz val="16"/>
        <color rgb="FFFF0000"/>
        <rFont val="Meiryo UI"/>
        <family val="3"/>
        <charset val="128"/>
      </rPr>
      <t>【前期】</t>
    </r>
    <rPh sb="0" eb="2">
      <t>カメイ</t>
    </rPh>
    <rPh sb="3" eb="5">
      <t>ウム</t>
    </rPh>
    <rPh sb="6" eb="8">
      <t>ゼンキ</t>
    </rPh>
    <phoneticPr fontId="6"/>
  </si>
  <si>
    <r>
      <t>加盟の追加</t>
    </r>
    <r>
      <rPr>
        <sz val="16"/>
        <color rgb="FF0070C0"/>
        <rFont val="Meiryo UI"/>
        <family val="3"/>
        <charset val="128"/>
      </rPr>
      <t>【後期】</t>
    </r>
    <rPh sb="0" eb="2">
      <t>カメイ</t>
    </rPh>
    <rPh sb="3" eb="5">
      <t>ツイカ</t>
    </rPh>
    <rPh sb="6" eb="8">
      <t>コウキ</t>
    </rPh>
    <phoneticPr fontId="6"/>
  </si>
  <si>
    <r>
      <t xml:space="preserve"> </t>
    </r>
    <r>
      <rPr>
        <sz val="11"/>
        <color theme="1"/>
        <rFont val="HG丸ｺﾞｼｯｸM-PRO"/>
        <family val="3"/>
        <charset val="128"/>
      </rPr>
      <t xml:space="preserve"> ↑　　専門部番号を入力して下さい</t>
    </r>
    <rPh sb="5" eb="8">
      <t>センモンブ</t>
    </rPh>
    <rPh sb="8" eb="10">
      <t>バンゴウ</t>
    </rPh>
    <rPh sb="11" eb="13">
      <t>ニュウリョク</t>
    </rPh>
    <rPh sb="15" eb="16">
      <t>クダ</t>
    </rPh>
    <phoneticPr fontId="6"/>
  </si>
  <si>
    <t>重複校CHK</t>
    <rPh sb="0" eb="2">
      <t>ジュウフク</t>
    </rPh>
    <rPh sb="2" eb="3">
      <t>コウ</t>
    </rPh>
    <phoneticPr fontId="3"/>
  </si>
  <si>
    <t>重複NO.</t>
    <rPh sb="0" eb="2">
      <t>ジュウフク</t>
    </rPh>
    <phoneticPr fontId="3"/>
  </si>
  <si>
    <t>学校名(正式）</t>
    <phoneticPr fontId="3"/>
  </si>
  <si>
    <t>各学校からの加盟申請書は専門部で1年間保管お願いいたします。(後期追加申請も同ファイルに入力して提出となります）</t>
    <rPh sb="0" eb="3">
      <t>カクガッコウ</t>
    </rPh>
    <rPh sb="6" eb="8">
      <t>カメイ</t>
    </rPh>
    <rPh sb="8" eb="11">
      <t>シンセイショ</t>
    </rPh>
    <rPh sb="12" eb="14">
      <t>センモン</t>
    </rPh>
    <rPh sb="14" eb="15">
      <t>ブ</t>
    </rPh>
    <rPh sb="17" eb="19">
      <t>ネンカン</t>
    </rPh>
    <rPh sb="19" eb="21">
      <t>ホカン</t>
    </rPh>
    <rPh sb="22" eb="23">
      <t>ネガ</t>
    </rPh>
    <rPh sb="31" eb="33">
      <t>コウキ</t>
    </rPh>
    <rPh sb="33" eb="35">
      <t>ツイカ</t>
    </rPh>
    <rPh sb="35" eb="37">
      <t>シンセイ</t>
    </rPh>
    <rPh sb="38" eb="39">
      <t>ドウ</t>
    </rPh>
    <rPh sb="44" eb="46">
      <t>ニュウリョク</t>
    </rPh>
    <rPh sb="48" eb="50">
      <t>テイシュツ</t>
    </rPh>
    <phoneticPr fontId="3"/>
  </si>
  <si>
    <t>公印省略</t>
    <rPh sb="0" eb="2">
      <t>コウイン</t>
    </rPh>
    <rPh sb="2" eb="4">
      <t>ショウリャク</t>
    </rPh>
    <phoneticPr fontId="3"/>
  </si>
  <si>
    <t>公印省略</t>
    <rPh sb="0" eb="4">
      <t>コウインショウリャク</t>
    </rPh>
    <phoneticPr fontId="3"/>
  </si>
  <si>
    <t>②専門部規約・総会資料</t>
    <rPh sb="1" eb="4">
      <t>センモンブ</t>
    </rPh>
    <rPh sb="4" eb="6">
      <t>キヤク</t>
    </rPh>
    <rPh sb="7" eb="11">
      <t>ソウカイシリョウ</t>
    </rPh>
    <phoneticPr fontId="3"/>
  </si>
  <si>
    <t>データにて送信をお願い致します。</t>
    <rPh sb="5" eb="7">
      <t>ソウシン</t>
    </rPh>
    <rPh sb="9" eb="10">
      <t>ネガ</t>
    </rPh>
    <rPh sb="11" eb="12">
      <t>イタ</t>
    </rPh>
    <phoneticPr fontId="3"/>
  </si>
  <si>
    <t>私立・国立・区立加盟校数×4,000円</t>
    <rPh sb="0" eb="2">
      <t>シリツ</t>
    </rPh>
    <rPh sb="3" eb="5">
      <t>コクリツ</t>
    </rPh>
    <rPh sb="6" eb="8">
      <t>クリツ</t>
    </rPh>
    <rPh sb="8" eb="11">
      <t>カメイコウ</t>
    </rPh>
    <rPh sb="11" eb="12">
      <t>スウ</t>
    </rPh>
    <rPh sb="18" eb="19">
      <t>エン</t>
    </rPh>
    <phoneticPr fontId="3"/>
  </si>
  <si>
    <t>筑波大学附属高等学校</t>
    <rPh sb="0" eb="10">
      <t>つくばだいがくふぞくこうとうがっこう</t>
    </rPh>
    <phoneticPr fontId="1" type="Hiragana"/>
  </si>
  <si>
    <t>お茶の水女子大学附属高等学校</t>
    <rPh sb="0" eb="14">
      <t>おちゃのみずじょしだいがくふぞくこうとうがっこう</t>
    </rPh>
    <phoneticPr fontId="1" type="Hiragana"/>
  </si>
  <si>
    <t>筑波大学付属駒場高等学校</t>
    <rPh sb="0" eb="12">
      <t>つくばだいがくふぞくこまばこうとうがっこう</t>
    </rPh>
    <phoneticPr fontId="1" type="Hiragana"/>
  </si>
  <si>
    <t>麴町学園女子高等学校</t>
    <rPh sb="0" eb="1">
      <t>こうじ</t>
    </rPh>
    <phoneticPr fontId="3" type="Hiragana"/>
  </si>
  <si>
    <t>品川翔英高等学校</t>
    <rPh sb="0" eb="2">
      <t>しながわ</t>
    </rPh>
    <rPh sb="2" eb="3">
      <t>しょう</t>
    </rPh>
    <rPh sb="3" eb="4">
      <t>えい</t>
    </rPh>
    <rPh sb="4" eb="6">
      <t>こうとう</t>
    </rPh>
    <rPh sb="6" eb="8">
      <t>がっこう</t>
    </rPh>
    <phoneticPr fontId="3" type="Hiragana"/>
  </si>
  <si>
    <t>武蔵野大学高等学校</t>
    <rPh sb="0" eb="3">
      <t>むさしの</t>
    </rPh>
    <rPh sb="5" eb="7">
      <t>こうとう</t>
    </rPh>
    <rPh sb="7" eb="9">
      <t>がっこう</t>
    </rPh>
    <phoneticPr fontId="3" type="Hiragana"/>
  </si>
  <si>
    <t>広尾学園小石川高等学校</t>
    <rPh sb="4" eb="7">
      <t>こいしかわ</t>
    </rPh>
    <rPh sb="7" eb="11">
      <t>こうとうがっこう</t>
    </rPh>
    <phoneticPr fontId="3" type="Hiragana"/>
  </si>
  <si>
    <t>飛鳥未来きずな高等学校立川キャンパス</t>
    <rPh sb="11" eb="13">
      <t>たちかわ</t>
    </rPh>
    <phoneticPr fontId="3" type="Hiragana"/>
  </si>
  <si>
    <t>中央国際高等学校</t>
    <rPh sb="0" eb="2">
      <t>ちゅうおう</t>
    </rPh>
    <rPh sb="2" eb="4">
      <t>こくさい</t>
    </rPh>
    <rPh sb="4" eb="6">
      <t>こうとう</t>
    </rPh>
    <rPh sb="6" eb="8">
      <t>がっこう</t>
    </rPh>
    <phoneticPr fontId="4" type="Hiragana"/>
  </si>
  <si>
    <t>晃陽学園高等学校</t>
    <rPh sb="0" eb="1">
      <t>こう</t>
    </rPh>
    <rPh sb="1" eb="2">
      <t>よう</t>
    </rPh>
    <rPh sb="2" eb="4">
      <t>がくえん</t>
    </rPh>
    <rPh sb="4" eb="6">
      <t>こうとう</t>
    </rPh>
    <rPh sb="6" eb="8">
      <t>がっこう</t>
    </rPh>
    <phoneticPr fontId="4" type="Hiragana"/>
  </si>
  <si>
    <t>相生学院高等学校東京学習センター</t>
    <rPh sb="0" eb="1">
      <t>あい</t>
    </rPh>
    <rPh sb="1" eb="2">
      <t>う</t>
    </rPh>
    <rPh sb="2" eb="4">
      <t>がくいん</t>
    </rPh>
    <rPh sb="4" eb="6">
      <t>こうとう</t>
    </rPh>
    <rPh sb="6" eb="8">
      <t>がっこう</t>
    </rPh>
    <rPh sb="8" eb="10">
      <t>とうきょう</t>
    </rPh>
    <rPh sb="10" eb="12">
      <t>がくしゅう</t>
    </rPh>
    <phoneticPr fontId="3" type="Hiragana"/>
  </si>
  <si>
    <t>港区芝浦3-3-6</t>
  </si>
  <si>
    <t>03-3941-7176</t>
  </si>
  <si>
    <t>03-5978-5855</t>
  </si>
  <si>
    <t>03-3411-8521</t>
  </si>
  <si>
    <t>03-3421-5151</t>
  </si>
  <si>
    <t>03-5905-1326</t>
  </si>
  <si>
    <t>03-5351-9050</t>
  </si>
  <si>
    <t>042-668-5128</t>
  </si>
  <si>
    <t>03-3658-4111</t>
  </si>
  <si>
    <t>03-3409-3880</t>
  </si>
  <si>
    <t>03-3446-6541</t>
  </si>
  <si>
    <t>03-3888-5331</t>
  </si>
  <si>
    <t>03-3941-8167</t>
  </si>
  <si>
    <t>03-3913-2323</t>
  </si>
  <si>
    <t>03-3841-3086</t>
  </si>
  <si>
    <t>03-3847-2201</t>
  </si>
  <si>
    <t>042-664-6000</t>
  </si>
  <si>
    <t>03-3659-1241</t>
  </si>
  <si>
    <t>03-3811-0147</t>
  </si>
  <si>
    <t>042-797-2667</t>
  </si>
  <si>
    <t>03-3420-0136</t>
  </si>
  <si>
    <t>03-5275-6057</t>
  </si>
  <si>
    <t>042-372-9113</t>
  </si>
  <si>
    <t>03-3389-7211</t>
  </si>
  <si>
    <t>03-3762-7336</t>
  </si>
  <si>
    <t>03-3209-5880</t>
  </si>
  <si>
    <t>03-3822-0741</t>
  </si>
  <si>
    <t>03-3662-2507</t>
  </si>
  <si>
    <t>03-5564-2111</t>
  </si>
  <si>
    <t>03-3986-0221</t>
  </si>
  <si>
    <t>03-3203-1901</t>
  </si>
  <si>
    <t>03-3742-1511</t>
  </si>
  <si>
    <t>03-3984-8321</t>
  </si>
  <si>
    <t>03-6383-3751</t>
  </si>
  <si>
    <t>03-3376-2244</t>
  </si>
  <si>
    <t>03-3653-1541</t>
  </si>
  <si>
    <t>03-3895-4490</t>
  </si>
  <si>
    <t>0422-22-8117</t>
  </si>
  <si>
    <t>03-3601-7136</t>
  </si>
  <si>
    <t>03-3262-3291</t>
  </si>
  <si>
    <t>千代田区一ﾂ橋2-2-1(高)</t>
  </si>
  <si>
    <t>03-3237-2744</t>
  </si>
  <si>
    <t>0426-61-9952</t>
  </si>
  <si>
    <t>03-3291-3211</t>
  </si>
  <si>
    <t>042-341-0741</t>
  </si>
  <si>
    <t>042-572-4111</t>
  </si>
  <si>
    <t>03-3416-4722</t>
  </si>
  <si>
    <t>03-5427-1674</t>
  </si>
  <si>
    <t>03-3946-4451</t>
  </si>
  <si>
    <t>03-3946-4491</t>
  </si>
  <si>
    <t>03-3946-4434</t>
  </si>
  <si>
    <t>03-3303-2115</t>
  </si>
  <si>
    <t>042-541-1003</t>
  </si>
  <si>
    <t>杉並区高円寺南2-33-28</t>
  </si>
  <si>
    <t>03-3315-1911</t>
  </si>
  <si>
    <t>042-482-8952</t>
  </si>
  <si>
    <t>042-628-4912</t>
  </si>
  <si>
    <t>03-3493-0331</t>
  </si>
  <si>
    <t>03-3263-3011</t>
  </si>
  <si>
    <t>03-3381-7227</t>
  </si>
  <si>
    <t>03-3300-2351</t>
  </si>
  <si>
    <t>03-3786-1136</t>
  </si>
  <si>
    <t>03-3403-2331</t>
  </si>
  <si>
    <t>03-3334-1151</t>
  </si>
  <si>
    <t>0422-33-3401</t>
  </si>
  <si>
    <t>03-5481-3131</t>
  </si>
  <si>
    <t>03-3828-4141</t>
  </si>
  <si>
    <t>稲城市坂浜238</t>
  </si>
  <si>
    <t>042-350-7123</t>
  </si>
  <si>
    <t>03-3700-6131</t>
  </si>
  <si>
    <t>03-3413-5561</t>
  </si>
  <si>
    <t>03-3466-8221</t>
  </si>
  <si>
    <t>03-3910-6161</t>
  </si>
  <si>
    <t>03-3371-5268</t>
  </si>
  <si>
    <t>03-3409-1771</t>
  </si>
  <si>
    <t>03-3474-2231</t>
  </si>
  <si>
    <t>03-3774-1151</t>
  </si>
  <si>
    <t>03-3474-4048</t>
  </si>
  <si>
    <t>03-3431-2629</t>
  </si>
  <si>
    <t>03-3400-6363</t>
  </si>
  <si>
    <t>03-3468-1551</t>
  </si>
  <si>
    <t>03-3717-0388</t>
  </si>
  <si>
    <t>0424-22-3111</t>
  </si>
  <si>
    <t>03-3601-0116</t>
  </si>
  <si>
    <t>03-3918-0511</t>
  </si>
  <si>
    <t>03-3811-0237</t>
  </si>
  <si>
    <t>03-3969-7411</t>
  </si>
  <si>
    <t>03-3918-6451</t>
  </si>
  <si>
    <t>03-3908-2966</t>
  </si>
  <si>
    <t>03-3881-7161</t>
  </si>
  <si>
    <t>03-3467-1511</t>
  </si>
  <si>
    <t>03-3441-2005</t>
  </si>
  <si>
    <t>03-3973-6331</t>
  </si>
  <si>
    <t>0422-31-5121</t>
  </si>
  <si>
    <t>03-3956-3157</t>
  </si>
  <si>
    <t>03-3411-5115</t>
  </si>
  <si>
    <t>042-536-1611</t>
  </si>
  <si>
    <t>03-3811-0636</t>
  </si>
  <si>
    <t>03-3988-5511</t>
  </si>
  <si>
    <t>03-3263-1711</t>
  </si>
  <si>
    <t>03-3917-2277</t>
  </si>
  <si>
    <t>03-5340-4541</t>
  </si>
  <si>
    <t>042-346-5691</t>
  </si>
  <si>
    <t>03-3234-6661</t>
  </si>
  <si>
    <t>03-3918-5311</t>
  </si>
  <si>
    <t>03-3316-3311</t>
  </si>
  <si>
    <t>03-3913-5735</t>
  </si>
  <si>
    <t>03-3917-1121</t>
  </si>
  <si>
    <t>0422-37-3818</t>
  </si>
  <si>
    <t>03-3482-2104</t>
  </si>
  <si>
    <t>03-3341-6141</t>
  </si>
  <si>
    <t>03-3351-2330</t>
  </si>
  <si>
    <t>03-3444-7671</t>
  </si>
  <si>
    <t>03-3295-3011</t>
  </si>
  <si>
    <t>03-3431-0913</t>
  </si>
  <si>
    <t>03-3700-0017</t>
  </si>
  <si>
    <t>0426-51-3893</t>
  </si>
  <si>
    <t>03-3906-0054</t>
  </si>
  <si>
    <t>03-3902-4411</t>
  </si>
  <si>
    <t>03-3782-1502</t>
  </si>
  <si>
    <t>03-3411-8661</t>
  </si>
  <si>
    <t>03-3322-7171</t>
  </si>
  <si>
    <t>042-342-2611</t>
  </si>
  <si>
    <t>0422-43-3196</t>
  </si>
  <si>
    <t>03-3483-1901</t>
  </si>
  <si>
    <t>03-5399-7890</t>
  </si>
  <si>
    <t>03-3441-7201</t>
  </si>
  <si>
    <t>03-3910-6315</t>
  </si>
  <si>
    <t>042-590-3311</t>
  </si>
  <si>
    <t>042-524-5188</t>
  </si>
  <si>
    <t>042-739-8532</t>
  </si>
  <si>
    <t>03-3702-4141</t>
  </si>
  <si>
    <t>042-372-9393</t>
  </si>
  <si>
    <t>03-3714-2661</t>
  </si>
  <si>
    <t>03-5836-7020</t>
  </si>
  <si>
    <t>03-3814-5275</t>
  </si>
  <si>
    <t>03-3390-3175</t>
  </si>
  <si>
    <t>042-381-5413</t>
  </si>
  <si>
    <t>03-3263-7190</t>
  </si>
  <si>
    <t>044-988-1126</t>
  </si>
  <si>
    <t>03-3963-4711</t>
  </si>
  <si>
    <t>042-676-9511</t>
  </si>
  <si>
    <t>0426-54-6141</t>
  </si>
  <si>
    <t>03-3943-3711</t>
  </si>
  <si>
    <t>03-3727-6121</t>
  </si>
  <si>
    <t>03-3721-1772</t>
  </si>
  <si>
    <t>03-3387-6331</t>
  </si>
  <si>
    <t>042-559-2200</t>
  </si>
  <si>
    <t>03-3448-4011</t>
  </si>
  <si>
    <t>03-3262-2256</t>
  </si>
  <si>
    <t>03-3961-2447</t>
  </si>
  <si>
    <t>03-3750-2635</t>
  </si>
  <si>
    <t>03-3732-4481</t>
  </si>
  <si>
    <t>0426-91-1345</t>
  </si>
  <si>
    <t>03-3400-0867</t>
  </si>
  <si>
    <t>03-3920-5151</t>
  </si>
  <si>
    <t>03-3451-0912</t>
  </si>
  <si>
    <t>03-3911-5196</t>
  </si>
  <si>
    <t>0422-37-6441</t>
  </si>
  <si>
    <t>03-5962-0104</t>
  </si>
  <si>
    <t>03-3415-0104</t>
  </si>
  <si>
    <t>03-3425-4481</t>
  </si>
  <si>
    <t>杉並区堀ﾉ内2-41-15</t>
  </si>
  <si>
    <t>03-3312-1111</t>
  </si>
  <si>
    <t>0424-93-3201</t>
  </si>
  <si>
    <t>042-577-2171</t>
  </si>
  <si>
    <t>03-3300-2111</t>
  </si>
  <si>
    <t>03-3583-0696</t>
  </si>
  <si>
    <t>03-3291-3824</t>
  </si>
  <si>
    <t>03-3941-2680</t>
  </si>
  <si>
    <t>03-3713-8161</t>
  </si>
  <si>
    <t>03-3983-8261</t>
  </si>
  <si>
    <t>03-3943-3651</t>
  </si>
  <si>
    <t>調布市入間町2-28-20</t>
  </si>
  <si>
    <t>03-3642-8041</t>
  </si>
  <si>
    <t>03-3261-9288</t>
  </si>
  <si>
    <t>03-3467-2130</t>
  </si>
  <si>
    <t>03-3759-3291</t>
  </si>
  <si>
    <t>042-391-4133</t>
  </si>
  <si>
    <t>03-3381-9772</t>
  </si>
  <si>
    <t>03-3786-1711</t>
  </si>
  <si>
    <t>03-3322-6331</t>
  </si>
  <si>
    <t>03-3322-9151</t>
  </si>
  <si>
    <t>03-5317-9300</t>
  </si>
  <si>
    <t>03-3625-0026</t>
  </si>
  <si>
    <t>042-793-2123</t>
  </si>
  <si>
    <t>03-3391-9700</t>
  </si>
  <si>
    <t>03-3322-7521</t>
  </si>
  <si>
    <t>03-3943-2161</t>
  </si>
  <si>
    <t>03-3934-2341</t>
  </si>
  <si>
    <t>042-623-3461</t>
  </si>
  <si>
    <t>0426-22-0654</t>
  </si>
  <si>
    <t>03-3444-7271</t>
  </si>
  <si>
    <t>03-3376-1481</t>
  </si>
  <si>
    <t>03-3999-2136</t>
  </si>
  <si>
    <t>0422-22-1266</t>
  </si>
  <si>
    <t>03-3261-0821</t>
  </si>
  <si>
    <t>03-3451-4616</t>
  </si>
  <si>
    <t>03-3392-6636</t>
  </si>
  <si>
    <t>042-463-2664</t>
  </si>
  <si>
    <t>03-3946-5301</t>
  </si>
  <si>
    <t>03-3783-5511</t>
  </si>
  <si>
    <t>0422-79-6230</t>
  </si>
  <si>
    <t>03-3371-7103</t>
  </si>
  <si>
    <t>03-3959-5511</t>
  </si>
  <si>
    <t>03-3784-2131</t>
  </si>
  <si>
    <t>03-3209-8756</t>
  </si>
  <si>
    <t>03-3363-7661</t>
  </si>
  <si>
    <t>03-3917-1456</t>
  </si>
  <si>
    <t>03-3707-5676</t>
  </si>
  <si>
    <t>0422-48-6221</t>
  </si>
  <si>
    <t>03-3263-7801</t>
  </si>
  <si>
    <t>03-5984-3741</t>
  </si>
  <si>
    <t>03-3910-0151</t>
  </si>
  <si>
    <t>042-468-3256</t>
  </si>
  <si>
    <t>03-3263-6551</t>
  </si>
  <si>
    <t>武蔵野市西久保3-25-3</t>
  </si>
  <si>
    <t>03-5940-4455</t>
  </si>
  <si>
    <t>03-5421-5011</t>
  </si>
  <si>
    <t>042-391-2142</t>
  </si>
  <si>
    <t>03-3362-8704</t>
  </si>
  <si>
    <t>042-691-0321</t>
  </si>
  <si>
    <t>042-444-9100</t>
  </si>
  <si>
    <t>042-368-5111</t>
  </si>
  <si>
    <t>042-393-5611</t>
  </si>
  <si>
    <t>03-3711-6556</t>
  </si>
  <si>
    <t>03-3416-1150</t>
  </si>
  <si>
    <t>03-3492-3388</t>
  </si>
  <si>
    <t>03-5996-3131</t>
  </si>
  <si>
    <t>03-3717-1196</t>
  </si>
  <si>
    <t>03-3624-2666</t>
  </si>
  <si>
    <t>03-3585-3911</t>
  </si>
  <si>
    <t>03-3985-2707</t>
  </si>
  <si>
    <t>03-3334-5103</t>
  </si>
  <si>
    <t>042-734-3403</t>
  </si>
  <si>
    <t>03-3202-7674</t>
  </si>
  <si>
    <t>042-300-2121</t>
  </si>
  <si>
    <t>03-3262-4161</t>
  </si>
  <si>
    <t>新宿区若松町2-1</t>
  </si>
  <si>
    <t>調布市野水1-1-1</t>
  </si>
  <si>
    <t>東久留米市新川町1-2-14</t>
  </si>
  <si>
    <t>03-3471-6331</t>
  </si>
  <si>
    <t>町田市小山ヶ丘4-6-8</t>
  </si>
  <si>
    <t>立川市曙町2-19-12</t>
  </si>
  <si>
    <t>042-548-5613</t>
  </si>
  <si>
    <t>豊島区南池袋2-31-2</t>
  </si>
  <si>
    <t>03-5494-7711</t>
  </si>
  <si>
    <t>武蔵野市吉祥寺本町2-21-8</t>
  </si>
  <si>
    <t>千代田区神田三崎町3-2-14</t>
  </si>
  <si>
    <t>03-5842-1969</t>
  </si>
  <si>
    <t>渋谷区桜丘町5-4</t>
  </si>
  <si>
    <t>03-5608-1033</t>
  </si>
  <si>
    <t>0740378</t>
    <phoneticPr fontId="1"/>
  </si>
  <si>
    <t>0740379</t>
    <phoneticPr fontId="1"/>
  </si>
  <si>
    <t>0740380</t>
    <phoneticPr fontId="1"/>
  </si>
  <si>
    <t>0740490</t>
    <phoneticPr fontId="1"/>
  </si>
  <si>
    <t>東京都立赤羽北桜高等学校</t>
    <rPh sb="4" eb="6">
      <t>あかばね</t>
    </rPh>
    <rPh sb="6" eb="7">
      <t>ほく</t>
    </rPh>
    <rPh sb="7" eb="8">
      <t>さくら</t>
    </rPh>
    <rPh sb="8" eb="12">
      <t>こうとうがっこう</t>
    </rPh>
    <phoneticPr fontId="3" type="Hiragana"/>
  </si>
  <si>
    <t>0740597</t>
    <phoneticPr fontId="1"/>
  </si>
  <si>
    <t>0740598</t>
    <phoneticPr fontId="1"/>
  </si>
  <si>
    <t>0740599</t>
    <phoneticPr fontId="1"/>
  </si>
  <si>
    <t>0740677</t>
    <phoneticPr fontId="1"/>
  </si>
  <si>
    <t>0740790</t>
    <phoneticPr fontId="1"/>
  </si>
  <si>
    <t>0740880</t>
    <phoneticPr fontId="1"/>
  </si>
  <si>
    <t>0740970</t>
    <phoneticPr fontId="1"/>
  </si>
  <si>
    <t>0741070</t>
    <phoneticPr fontId="1"/>
  </si>
  <si>
    <t>東京都立葛飾ろう学校</t>
    <rPh sb="8" eb="10">
      <t>がっこう</t>
    </rPh>
    <phoneticPr fontId="3" type="Hiragana"/>
  </si>
  <si>
    <t>東京都立中央ろう学校</t>
    <rPh sb="8" eb="10">
      <t>がっこう</t>
    </rPh>
    <phoneticPr fontId="3" type="Hiragana"/>
  </si>
  <si>
    <t>0781255</t>
    <phoneticPr fontId="1" type="Hiragana"/>
  </si>
  <si>
    <t>東京都立立川学園</t>
    <rPh sb="6" eb="8">
      <t>がくえん</t>
    </rPh>
    <phoneticPr fontId="3" type="Hiragana"/>
  </si>
  <si>
    <t>T-01</t>
    <phoneticPr fontId="6"/>
  </si>
  <si>
    <t>T-02</t>
    <phoneticPr fontId="6"/>
  </si>
  <si>
    <t>T-03</t>
    <phoneticPr fontId="6"/>
  </si>
  <si>
    <t>T-04</t>
    <phoneticPr fontId="6"/>
  </si>
  <si>
    <t>T-05</t>
    <phoneticPr fontId="6"/>
  </si>
  <si>
    <t>T-06</t>
    <phoneticPr fontId="6"/>
  </si>
  <si>
    <t>T-07</t>
    <phoneticPr fontId="6"/>
  </si>
  <si>
    <t>T-08</t>
    <phoneticPr fontId="6"/>
  </si>
  <si>
    <t>T-09</t>
    <phoneticPr fontId="6"/>
  </si>
  <si>
    <t>T-10</t>
    <phoneticPr fontId="6"/>
  </si>
  <si>
    <t>T-11</t>
    <phoneticPr fontId="6"/>
  </si>
  <si>
    <t>T-12</t>
    <phoneticPr fontId="6"/>
  </si>
  <si>
    <t>T-13</t>
    <phoneticPr fontId="6"/>
  </si>
  <si>
    <t>T-14</t>
    <phoneticPr fontId="6"/>
  </si>
  <si>
    <t>T-15</t>
    <phoneticPr fontId="6"/>
  </si>
  <si>
    <t>T-16</t>
    <phoneticPr fontId="6"/>
  </si>
  <si>
    <t>T-17</t>
    <phoneticPr fontId="6"/>
  </si>
  <si>
    <t>T-18</t>
    <phoneticPr fontId="6"/>
  </si>
  <si>
    <t>T-19</t>
    <phoneticPr fontId="6"/>
  </si>
  <si>
    <t>T-20</t>
    <phoneticPr fontId="6"/>
  </si>
  <si>
    <t>T-21</t>
    <phoneticPr fontId="6"/>
  </si>
  <si>
    <t>T-22</t>
    <phoneticPr fontId="6"/>
  </si>
  <si>
    <t>T-23</t>
    <phoneticPr fontId="6"/>
  </si>
  <si>
    <t>T-24</t>
    <phoneticPr fontId="6"/>
  </si>
  <si>
    <t>T-25</t>
    <phoneticPr fontId="6"/>
  </si>
  <si>
    <t>T-26</t>
    <phoneticPr fontId="6"/>
  </si>
  <si>
    <t>T-27</t>
    <phoneticPr fontId="6"/>
  </si>
  <si>
    <t>T-28</t>
    <phoneticPr fontId="6"/>
  </si>
  <si>
    <t>T-29</t>
    <phoneticPr fontId="6"/>
  </si>
  <si>
    <t>T-30</t>
    <phoneticPr fontId="6"/>
  </si>
  <si>
    <t>T-31</t>
    <phoneticPr fontId="6"/>
  </si>
  <si>
    <t>T-32</t>
    <phoneticPr fontId="6"/>
  </si>
  <si>
    <t>T-33</t>
    <phoneticPr fontId="6"/>
  </si>
  <si>
    <t>T-35</t>
    <phoneticPr fontId="6"/>
  </si>
  <si>
    <t>T-36</t>
    <phoneticPr fontId="6"/>
  </si>
  <si>
    <t>T-37</t>
    <phoneticPr fontId="6"/>
  </si>
  <si>
    <t>T-38</t>
    <phoneticPr fontId="6"/>
  </si>
  <si>
    <t>T-39</t>
    <phoneticPr fontId="6"/>
  </si>
  <si>
    <t>T-40</t>
    <phoneticPr fontId="6"/>
  </si>
  <si>
    <t>T-41</t>
    <phoneticPr fontId="6"/>
  </si>
  <si>
    <t>T-42</t>
    <phoneticPr fontId="6"/>
  </si>
  <si>
    <t>T-43</t>
    <phoneticPr fontId="6"/>
  </si>
  <si>
    <t>T-44</t>
    <phoneticPr fontId="6"/>
  </si>
  <si>
    <t>T-45</t>
    <phoneticPr fontId="6"/>
  </si>
  <si>
    <t>T-46</t>
    <phoneticPr fontId="6"/>
  </si>
  <si>
    <t>T-47</t>
    <phoneticPr fontId="6"/>
  </si>
  <si>
    <t>T-48</t>
    <phoneticPr fontId="6"/>
  </si>
  <si>
    <t>T-49</t>
    <phoneticPr fontId="6"/>
  </si>
  <si>
    <t>T-50</t>
    <phoneticPr fontId="6"/>
  </si>
  <si>
    <t>T-51</t>
    <phoneticPr fontId="6"/>
  </si>
  <si>
    <t>T-52</t>
    <phoneticPr fontId="6"/>
  </si>
  <si>
    <t>T-53</t>
    <phoneticPr fontId="6"/>
  </si>
  <si>
    <t>T-54</t>
    <phoneticPr fontId="6"/>
  </si>
  <si>
    <t>T-55</t>
    <phoneticPr fontId="6"/>
  </si>
  <si>
    <t>T-56</t>
    <phoneticPr fontId="6"/>
  </si>
  <si>
    <t>T-57</t>
    <phoneticPr fontId="6"/>
  </si>
  <si>
    <t>03-3581-0808</t>
  </si>
  <si>
    <t>03-3453-1991</t>
  </si>
  <si>
    <t>03-3786-3355</t>
  </si>
  <si>
    <t>03-3471-7384</t>
  </si>
  <si>
    <t>03-3714-8155</t>
  </si>
  <si>
    <t>03-3753-0115</t>
  </si>
  <si>
    <t>03-3753-3161</t>
  </si>
  <si>
    <t>03-3750-4346</t>
  </si>
  <si>
    <t>03-3737-1331</t>
  </si>
  <si>
    <t>03-5737-0151</t>
  </si>
  <si>
    <t>03-3737-6565</t>
  </si>
  <si>
    <t>03-3764-3883</t>
  </si>
  <si>
    <t>03-3431-0760</t>
  </si>
  <si>
    <t>03-6303-7980</t>
  </si>
  <si>
    <t>03-3202-4301</t>
  </si>
  <si>
    <t>03-3466-2481</t>
  </si>
  <si>
    <t>03-3792-5541</t>
  </si>
  <si>
    <t>03-3354-7411</t>
  </si>
  <si>
    <t>03-3404-7801</t>
  </si>
  <si>
    <t>03-3400-1761</t>
  </si>
  <si>
    <t>03-3303-5381</t>
  </si>
  <si>
    <t>03-3700-4330</t>
  </si>
  <si>
    <t>03-3429-7271</t>
  </si>
  <si>
    <t>03-3702-4145</t>
  </si>
  <si>
    <t>03-3700-4771</t>
  </si>
  <si>
    <t>03-5315-3322</t>
  </si>
  <si>
    <t>03-3463-2606</t>
  </si>
  <si>
    <t>03-3483-0204</t>
  </si>
  <si>
    <t>03-3705-2154</t>
  </si>
  <si>
    <t>03-3468-6811</t>
  </si>
  <si>
    <t>03-3354-5288</t>
  </si>
  <si>
    <t>03-3330-0101</t>
  </si>
  <si>
    <t>03-3382-0601</t>
  </si>
  <si>
    <t>03-3999-9308</t>
  </si>
  <si>
    <t>03-3333-7771</t>
  </si>
  <si>
    <t>03-3393-1331</t>
  </si>
  <si>
    <t>03-3391-6530</t>
  </si>
  <si>
    <t>03-3929-0831</t>
  </si>
  <si>
    <t>03-3920-0319</t>
  </si>
  <si>
    <t>03-3924-0318</t>
  </si>
  <si>
    <t>03-3990-8643</t>
  </si>
  <si>
    <t>03-3977-1501</t>
  </si>
  <si>
    <t>03-3977-2555</t>
  </si>
  <si>
    <t>03-3303-1003</t>
  </si>
  <si>
    <t>03-3978-1180</t>
  </si>
  <si>
    <t>03-3990-4221</t>
  </si>
  <si>
    <t>03-3385-7445</t>
  </si>
  <si>
    <t>03-3394-2471</t>
  </si>
  <si>
    <t>03-3932-9251</t>
  </si>
  <si>
    <t>03-3399-0191</t>
  </si>
  <si>
    <t>03-3811-6961</t>
  </si>
  <si>
    <t>03-3811-2022</t>
  </si>
  <si>
    <t>03-3958-0121</t>
  </si>
  <si>
    <t>03-3910-8231</t>
  </si>
  <si>
    <t>03-3962-7885</t>
  </si>
  <si>
    <t>03-3973-3150</t>
  </si>
  <si>
    <t>03-3958-2121</t>
  </si>
  <si>
    <t>03-3938-3125</t>
  </si>
  <si>
    <t>北区滝野川3-54-7</t>
  </si>
  <si>
    <t>03-3913-5071</t>
  </si>
  <si>
    <t>03-3937-6911</t>
  </si>
  <si>
    <t>03-5964-1721</t>
  </si>
  <si>
    <t>03-3814-8755</t>
  </si>
  <si>
    <t>03-3963-4331</t>
  </si>
  <si>
    <t>北区西が丘3-14-20</t>
  </si>
  <si>
    <t>03-3617-1811</t>
  </si>
  <si>
    <t>03-3843-5678</t>
  </si>
  <si>
    <t>03-3863-3131</t>
  </si>
  <si>
    <t>03-3821-3706</t>
  </si>
  <si>
    <t>03-3891-1515</t>
  </si>
  <si>
    <t>03-3889-2204</t>
  </si>
  <si>
    <t>03-3880-3411</t>
  </si>
  <si>
    <t>03-3885-6971</t>
  </si>
  <si>
    <t>03-3898-7020</t>
  </si>
  <si>
    <t>03-3620-5991</t>
  </si>
  <si>
    <t>03-3848-2781</t>
  </si>
  <si>
    <t>03-3914-4211</t>
  </si>
  <si>
    <t>03-3531-5021</t>
  </si>
  <si>
    <t>03-3862-4488</t>
  </si>
  <si>
    <t>03-3802-1178</t>
  </si>
  <si>
    <t>03-3899-1196</t>
  </si>
  <si>
    <t>03-3631-1815</t>
  </si>
  <si>
    <t>03-3611-2125</t>
  </si>
  <si>
    <t>03-3622-0344</t>
  </si>
  <si>
    <t>03-3602-7131</t>
  </si>
  <si>
    <t>03-3691-8476</t>
  </si>
  <si>
    <t>03-3649-2101</t>
  </si>
  <si>
    <t>03-3644-7176</t>
  </si>
  <si>
    <t>03-3637-3561</t>
  </si>
  <si>
    <t>03-3685-1010</t>
  </si>
  <si>
    <t>03-3651-0297</t>
  </si>
  <si>
    <t>03-3651-2250</t>
  </si>
  <si>
    <t>03-3687-4491</t>
  </si>
  <si>
    <t>03-3678-9331</t>
  </si>
  <si>
    <t>03-3878-3021</t>
  </si>
  <si>
    <t>03-3607-3878</t>
  </si>
  <si>
    <t>03-3607-5178</t>
  </si>
  <si>
    <t>03-3685-1711</t>
  </si>
  <si>
    <t>03-3641-0380</t>
  </si>
  <si>
    <t>03-3631-4928</t>
  </si>
  <si>
    <t>03-3653-4111</t>
  </si>
  <si>
    <t>03-5609-0227</t>
  </si>
  <si>
    <t>03-3602-2865</t>
  </si>
  <si>
    <t>03-3617-8311</t>
  </si>
  <si>
    <t>042-661-0444</t>
  </si>
  <si>
    <t>042-635-3621</t>
  </si>
  <si>
    <t>0426-44-6996</t>
  </si>
  <si>
    <t>0426-26-3787</t>
  </si>
  <si>
    <t>042-676-1231</t>
  </si>
  <si>
    <t>042-581-7123</t>
  </si>
  <si>
    <t>042-582-2511</t>
  </si>
  <si>
    <t>042-593-5121</t>
  </si>
  <si>
    <t>042-722-2201</t>
  </si>
  <si>
    <t>042-734-2311</t>
  </si>
  <si>
    <t>042-725-1533</t>
  </si>
  <si>
    <t>042-796-9301</t>
  </si>
  <si>
    <t>042-792-2891</t>
  </si>
  <si>
    <t>042-791-7980</t>
  </si>
  <si>
    <t>0426-63-3318</t>
  </si>
  <si>
    <t>042-791-1035</t>
  </si>
  <si>
    <t>042-663-5970</t>
  </si>
  <si>
    <t>042-524-8195</t>
  </si>
  <si>
    <t>042-541-0222</t>
  </si>
  <si>
    <t>042-543-1772</t>
  </si>
  <si>
    <t>042-563-1741</t>
  </si>
  <si>
    <t>042-560-1271</t>
  </si>
  <si>
    <t>042-565-7117</t>
  </si>
  <si>
    <t>0428-23-2151</t>
  </si>
  <si>
    <t>042-552-5601</t>
  </si>
  <si>
    <t>042-559-6821</t>
  </si>
  <si>
    <t>042-555-6631</t>
  </si>
  <si>
    <t>042-596-0176</t>
  </si>
  <si>
    <t>0428-22-7604</t>
  </si>
  <si>
    <t>042-590-4580</t>
  </si>
  <si>
    <t>042-551-3435</t>
  </si>
  <si>
    <t>042-557-0142</t>
  </si>
  <si>
    <t>0422-51-4554</t>
  </si>
  <si>
    <t>0422-55-2071</t>
  </si>
  <si>
    <t>042-385-2611</t>
  </si>
  <si>
    <t>042-422-3223</t>
  </si>
  <si>
    <t>042-474-2661</t>
  </si>
  <si>
    <t>0424-63-8511</t>
  </si>
  <si>
    <t>042-341-5410</t>
  </si>
  <si>
    <t>042-345-1411</t>
  </si>
  <si>
    <t>042-392-1235</t>
  </si>
  <si>
    <t>042-323-3371</t>
  </si>
  <si>
    <t>042-492-3500</t>
  </si>
  <si>
    <t>042-325-9331</t>
  </si>
  <si>
    <t>042-395-9121</t>
  </si>
  <si>
    <t>0424-71-2510</t>
  </si>
  <si>
    <t>0424-64-2225</t>
  </si>
  <si>
    <t>042-381-4164</t>
  </si>
  <si>
    <t>03-3300-8261</t>
  </si>
  <si>
    <t>0424-87-1860</t>
  </si>
  <si>
    <t>0424-83-0765</t>
  </si>
  <si>
    <t>03-3489-2241</t>
  </si>
  <si>
    <t>042-364-8411</t>
  </si>
  <si>
    <t>042-365-7611</t>
  </si>
  <si>
    <t>042-365-5933</t>
  </si>
  <si>
    <t>042-575-0126</t>
  </si>
  <si>
    <t>042-374-9891</t>
  </si>
  <si>
    <t>042-350-0300</t>
  </si>
  <si>
    <t>042-572-0132</t>
  </si>
  <si>
    <t>042-362-7237</t>
  </si>
  <si>
    <t>042-362-2211</t>
  </si>
  <si>
    <t>04992-2-1431</t>
  </si>
  <si>
    <t>04992-5-0091</t>
  </si>
  <si>
    <t>04992-8-0706</t>
  </si>
  <si>
    <t>大島町差木地字下原996-1</t>
  </si>
  <si>
    <t>04922-4-0385</t>
  </si>
  <si>
    <t>04994-6-1136</t>
  </si>
  <si>
    <t>04996-2-1181</t>
  </si>
  <si>
    <t>04998-2-2346</t>
  </si>
  <si>
    <t>03-3723-9966</t>
  </si>
  <si>
    <t>03-3946-7171</t>
  </si>
  <si>
    <t>042-529-5335</t>
  </si>
  <si>
    <t>042-656-7030</t>
  </si>
  <si>
    <t>0422-46-4181</t>
  </si>
  <si>
    <t>葛飾区西亀有2-58-1</t>
  </si>
  <si>
    <t>03-3606-0121</t>
  </si>
  <si>
    <t>03-5301-3031</t>
  </si>
  <si>
    <t>03-3323-1380</t>
  </si>
  <si>
    <t>八王子市南大沢5-28</t>
  </si>
  <si>
    <t>042-675-6075</t>
  </si>
  <si>
    <t>042-523-1358</t>
  </si>
  <si>
    <t>学校名(正式）</t>
    <rPh sb="0" eb="7">
      <t>がっこうめい（せいしき）</t>
    </rPh>
    <phoneticPr fontId="1" type="Hiragana"/>
  </si>
  <si>
    <t>学校名（かな）</t>
    <rPh sb="0" eb="3">
      <t>がっこうめい</t>
    </rPh>
    <phoneticPr fontId="1" type="Hiragana"/>
  </si>
  <si>
    <t>とうきょうこうぎょうだいがくふぞくかがくぎじゅつこうとうがっこう</t>
  </si>
  <si>
    <t>つくばだいがくふぞくこうとうがっこう</t>
  </si>
  <si>
    <t>おちゃのみずじょしだいがくふぞくこうとうがっこう</t>
  </si>
  <si>
    <t>つくばだいがくふぞくこまばこうとうがっこう</t>
  </si>
  <si>
    <t>とうきょうがくげいだいがくふぞくこうとうがっこう</t>
  </si>
  <si>
    <t>とうきょうがくげいだいがくふぞくこくさいちゅうとうきょういくがっこう</t>
  </si>
  <si>
    <t>とうきょうだいがくきょういくがくぶふぞくちゅうとうきょういくがっこう</t>
  </si>
  <si>
    <t>東京工業高等専門学校</t>
  </si>
  <si>
    <t>あいこくこうとうがっこう</t>
  </si>
  <si>
    <t>あおやまがくいんこうとうぶ</t>
  </si>
  <si>
    <t>あざぶこうとうがっこう</t>
  </si>
  <si>
    <t>あだちがくえんこうとうがっこう</t>
  </si>
  <si>
    <t>あとみがくえんこうとうがっこう</t>
  </si>
  <si>
    <t>あべがくいんこうとうがっこう</t>
  </si>
  <si>
    <t>いくぶんかんぐろーばる</t>
  </si>
  <si>
    <t>いくぶんかんこうとうがっこう</t>
  </si>
  <si>
    <t>いわくらこうとうがっこう</t>
  </si>
  <si>
    <t>うえのがくえんこうとうがっこう</t>
  </si>
  <si>
    <t>えいめいかんこうとうがっこう</t>
  </si>
  <si>
    <t>えどがわじょしこうとうがこう</t>
  </si>
  <si>
    <t>おういんこうとうがっこう</t>
  </si>
  <si>
    <t>おうびりんこうとうがっこう</t>
  </si>
  <si>
    <t>おうゆうがくえんじょしこうとうがっこう</t>
  </si>
  <si>
    <t>おおつまこうとうがっこう</t>
  </si>
  <si>
    <t>おおつまたまこうとうがっこう</t>
  </si>
  <si>
    <t>おおつまなかのこうとうがっこう</t>
  </si>
  <si>
    <t>おおもりがくえんこうとうがっこう</t>
  </si>
  <si>
    <t>かいじょうこうとうがっこう</t>
  </si>
  <si>
    <t>かいせいこうとうがっこう</t>
  </si>
  <si>
    <t>かいちにほんばしがくえんこうとうがっこう</t>
  </si>
  <si>
    <t>かえつありあけこうとうがっこう</t>
  </si>
  <si>
    <t>がくしゅういんこうとうか</t>
  </si>
  <si>
    <t>がくしゅういんじょしこうとうか</t>
  </si>
  <si>
    <t>かまたじょしこうとうがっこう</t>
  </si>
  <si>
    <t>かわむらこうとうがっこう</t>
  </si>
  <si>
    <t>かんだじょがくえんこうとうがっこう</t>
  </si>
  <si>
    <t>かんとうこくさいこうとうがっこう</t>
  </si>
  <si>
    <t>かんとうだいいちこうとうがっこう</t>
  </si>
  <si>
    <t>きょうえいがくえんこうとうがっこう</t>
  </si>
  <si>
    <t>ぎょうせいこうとうがっこう</t>
  </si>
  <si>
    <t>きょうりつじょしこうとうがっこう</t>
  </si>
  <si>
    <t>きょうりつじょしだいにこうとうがっこう</t>
  </si>
  <si>
    <t>きんじょうがくえんこうとうがっこう</t>
  </si>
  <si>
    <t>きんじょうこうとうがっこう</t>
  </si>
  <si>
    <t>くにたちおんがくだいがくふぞくこうとうがっこう</t>
  </si>
  <si>
    <t>くにもとじょしこうとうがっこう</t>
  </si>
  <si>
    <t>けいおうぎじゅくじょしこうとうがっこう</t>
  </si>
  <si>
    <t>けいかこうとうがっこう</t>
  </si>
  <si>
    <t>けいかしょうぎょうこうとうがっこう</t>
  </si>
  <si>
    <t>けいかじょしこうとうがっこう</t>
  </si>
  <si>
    <t>けいせんじょがくえんこうとうがっこう</t>
  </si>
  <si>
    <t>けいめいがくえんこうとうがっこう</t>
  </si>
  <si>
    <t>こうかがくえんこうとうがっこう</t>
  </si>
  <si>
    <t>こうがくいんだいがくふぞくこうとうがっこう</t>
  </si>
  <si>
    <t>こうじまちがくえんじょしこうとうがっこう</t>
  </si>
  <si>
    <t>こうせいがくえんこうとうがっこう</t>
  </si>
  <si>
    <t>こうせいがくえんじょしこうとうがっこう</t>
  </si>
  <si>
    <t>こうらんじょがっこうこうとうか</t>
  </si>
  <si>
    <t>こくがくいんこうとうがっこう</t>
  </si>
  <si>
    <t>こくがくいんだいがくくがやまこうとうがっこう</t>
  </si>
  <si>
    <t>こくさいきりすときょうだいがくこうとうがっこう</t>
  </si>
  <si>
    <t>こまごめこうとうがっこう</t>
  </si>
  <si>
    <t>こまざわがくえんじょしこうとうがっこう</t>
  </si>
  <si>
    <t>こまざわだいがくこうとうがっこう</t>
  </si>
  <si>
    <t>こまばがくえんこうとうがっこう</t>
  </si>
  <si>
    <t>こまばとうほうこうとうがっこう</t>
  </si>
  <si>
    <t>さくらがおかこうとうがっこう</t>
  </si>
  <si>
    <t>じっせんがくえんこうとうがっこう</t>
  </si>
  <si>
    <t>じっせんじょしがくえんこうとうがっこう</t>
  </si>
  <si>
    <t>しながわえとわーるじょしこうとうがっこう</t>
  </si>
  <si>
    <t>しながわじょしがくいんこうとうぶ</t>
  </si>
  <si>
    <t>しばうらこうぎょうだいがくふぞくこうとうがっこう</t>
  </si>
  <si>
    <t>しばこうとうがっこう</t>
  </si>
  <si>
    <t>しぶやきょういくがくえんしぶやこうとうがっこう</t>
  </si>
  <si>
    <t>しもきたざわせいとくこうとうがっこう</t>
  </si>
  <si>
    <t>じゆうがおかがくえんこうとうがっこう</t>
  </si>
  <si>
    <t>じゆうがくえんこうとうがっこう</t>
  </si>
  <si>
    <t>しゅうとくこうとうがっこう</t>
  </si>
  <si>
    <t>しゅくとくえすしこうとうぶ</t>
  </si>
  <si>
    <t>しゅくとくこうとうがっこう</t>
  </si>
  <si>
    <t>しゅくとくすがもこうとうがっこう</t>
  </si>
  <si>
    <t>じゅんてんこうとうがっこう</t>
  </si>
  <si>
    <t>じゅんとくじょしこうとうがっこう</t>
  </si>
  <si>
    <t>しょうえいじょしがくいんこうとうがっこう</t>
  </si>
  <si>
    <t>じょうさいだいがくふぞくじょうさいこうとうがっこう</t>
  </si>
  <si>
    <t>しょうとくがくえんこうとうがっこう</t>
  </si>
  <si>
    <t>じょうほくがくえんじょうほくこうとうがっこう</t>
  </si>
  <si>
    <t>しょうわじょしだいがくふぞくしょうわこうとうがっこう</t>
  </si>
  <si>
    <t>しょうわだいいちがくえんこうとうがっこう</t>
  </si>
  <si>
    <t>しょうわだいいちこうとうがっこう</t>
  </si>
  <si>
    <t>しょうわてつどうこうとうがっこう</t>
  </si>
  <si>
    <t>じょしがくいんこうとうがっこう</t>
  </si>
  <si>
    <t>じょしせいがくいんこうとうがっこう</t>
  </si>
  <si>
    <t>じょしびじゅつだいがくふぞくこうとうがっこう</t>
  </si>
  <si>
    <t>しらうめがくえんこうとうがっこう</t>
  </si>
  <si>
    <t>しらゆりがくえんこうとうがっこう</t>
  </si>
  <si>
    <t>すがもこうとうがっこう</t>
  </si>
  <si>
    <t>すぎなみがくいんこうとうがっこう</t>
  </si>
  <si>
    <t>すんだいがくえんこうとうがっこう</t>
  </si>
  <si>
    <t>せいがくいんこうとうがっこう</t>
  </si>
  <si>
    <t>せいけいこうとうがっこう</t>
  </si>
  <si>
    <t>せいじょうがくえんちゅうがっこうこうとうがっこう</t>
  </si>
  <si>
    <t>せいじょうこうとうがっこう</t>
  </si>
  <si>
    <t>せいじょこうとうがっこう</t>
  </si>
  <si>
    <t>せいしんじょしがくいんこうとうか</t>
  </si>
  <si>
    <t>せいそくがくえんこうとうがっこう</t>
  </si>
  <si>
    <t>せいそくこうとうがっこう</t>
  </si>
  <si>
    <t>せいどみにこがくえんこうとうがっこう</t>
  </si>
  <si>
    <t>せいぱうろがくえんこうとうがっこう</t>
  </si>
  <si>
    <t>せいりつがくえんこうとうがっこう</t>
  </si>
  <si>
    <t>せいりょうこうとうがっこう</t>
  </si>
  <si>
    <t>せたがやがくえんこうとうがっこう</t>
  </si>
  <si>
    <t>せんしゅうだいがくふぞくこうとうがっこう</t>
  </si>
  <si>
    <t>そうかこうとうがっこう</t>
  </si>
  <si>
    <t>たいせいこうとうがっこう</t>
  </si>
  <si>
    <t>だいとうがくえんこうとうがっこう</t>
  </si>
  <si>
    <t>だいとうぶんかだいがくだいいちこうとうがっこう</t>
  </si>
  <si>
    <t>たかなわこうとうがっこう</t>
  </si>
  <si>
    <t>たきのがわじょしがくえんこうとうがっこう</t>
  </si>
  <si>
    <t>たくしょくだいがくだいいちこうとうがっこう</t>
  </si>
  <si>
    <t>たちかわじょしこうとうがっこう</t>
  </si>
  <si>
    <t>たまがわがくえんこうとうぶ</t>
  </si>
  <si>
    <t>たまがわせいがくいんこうとうぶ</t>
  </si>
  <si>
    <t>たまだいがくふぞくひじりがおかこうとうがっこう</t>
  </si>
  <si>
    <t>たまだいがくめぐろこうとうがっこう</t>
  </si>
  <si>
    <t>ちゅうおうがくいんだいがくちゅうおうこうとうがっこう</t>
  </si>
  <si>
    <t>ちゅうおうだいがくこうとうがっこう</t>
  </si>
  <si>
    <t>ちゅうおうだいがくすぎなみこうとうがっこう</t>
  </si>
  <si>
    <t>ちゅうおうだいがくふぞくこうとうがっこう</t>
  </si>
  <si>
    <t>ちよだくりつくだんちゅうとうきょういくがっこう</t>
  </si>
  <si>
    <t>ていきょうこうとうがっこう</t>
  </si>
  <si>
    <t>ていきょうだいがくこうとうがっこう</t>
  </si>
  <si>
    <t>ていきょうはちおうじこうとうがっこう</t>
  </si>
  <si>
    <t>ていせいがくえんこうとうがっこう</t>
  </si>
  <si>
    <t>でんえんちょうふがくえんこうとうぶ</t>
  </si>
  <si>
    <t>でんえんちょうふふたばこうとうがっこう</t>
  </si>
  <si>
    <t>とうあがくえんこうとうがっこう</t>
  </si>
  <si>
    <t>とうかいだいがくすがおこうとうがっこう</t>
  </si>
  <si>
    <t>とうかいだいふぞくたかなわだいこうとうがっこう</t>
  </si>
  <si>
    <t>とうきょうかせいがくいんこうとうがっこう</t>
  </si>
  <si>
    <t>とうきょうかせいだいがくふぞくじょしこうとうがっこう</t>
  </si>
  <si>
    <t>とうきょうこうとうがっこう</t>
  </si>
  <si>
    <t>とうきょうじつぎょうこうとうがっこう</t>
  </si>
  <si>
    <t>とうきょうじゅんしんじょしこうとうがっこう</t>
  </si>
  <si>
    <t>とうきょうじょがっかんこうとうがっこう</t>
  </si>
  <si>
    <t>とうきょうじょしがくいんこうとうがっこう</t>
  </si>
  <si>
    <t>とうきょうせいとくだいがくこうとうがっこう</t>
  </si>
  <si>
    <t>とうきょうでんきだいがくこうとうがっこう</t>
  </si>
  <si>
    <t>とうきょうとしだいがくとどろきこうとうがっこう</t>
  </si>
  <si>
    <t>とうきょうとしだいがくふぞくこうとうがっこう</t>
  </si>
  <si>
    <t>とうきょうのうぎょうだいがくだいいちこうとうがっこう</t>
  </si>
  <si>
    <t>とうきょうりっしょうこうとうがっこう</t>
  </si>
  <si>
    <t>とうせいがくえんこうとうがっこう</t>
  </si>
  <si>
    <t>とうほうこうとうがっこう</t>
  </si>
  <si>
    <t>とうほうじょしこうとうがっこう</t>
  </si>
  <si>
    <t>とうようえいわじょがくいんこうとうぶ</t>
  </si>
  <si>
    <t>とうようこうとうがっこう</t>
  </si>
  <si>
    <t>とうようじょしこうとうがっこう</t>
  </si>
  <si>
    <t>とうようだいがくけいほくこうとうがっこう</t>
  </si>
  <si>
    <t>ときわまつがくえんこうとうがっこう</t>
  </si>
  <si>
    <t>としまがおかじょしがくえんこうとうがっこう</t>
  </si>
  <si>
    <t>としまがくいんこうとうがっこう</t>
  </si>
  <si>
    <t>どっきょうこうとうがっこう</t>
  </si>
  <si>
    <t>なかむらこうとうがっこう</t>
  </si>
  <si>
    <t>にしょうがくしゃだいがくふぞくこうとうがっこう</t>
  </si>
  <si>
    <t>にっぽんこうぎょうだいがくこまばこうとうがっこう</t>
  </si>
  <si>
    <t>にっぽんたいいくだいがくえばらこうとうがっこう</t>
  </si>
  <si>
    <t>にっぽんたいいくだいがくおうかこうとうがっこう</t>
  </si>
  <si>
    <t>にとべぶんかこうとうがっこう</t>
  </si>
  <si>
    <t>にほんがくえんこうとうがっこう</t>
  </si>
  <si>
    <t>にほんじょしたいいくだいがくふぞくにかいどうこうとうっがこう</t>
  </si>
  <si>
    <t>にほんだいがくさくらがおかこうとうがっこう</t>
  </si>
  <si>
    <t>にほんだいがくつるがおかこうとうがっこう</t>
  </si>
  <si>
    <t>にほんだいがくぶざんこうとうがっこう</t>
  </si>
  <si>
    <t>にほんだいがくぶざんじょしこうとうがっこう</t>
  </si>
  <si>
    <t>はちおうじがくえんはちおうじちゅうがっこうこうとうがっこう</t>
  </si>
  <si>
    <t>はちおうじじっせんこうとうがっこう</t>
  </si>
  <si>
    <t>ひろおがくえんこうとうがっこう</t>
  </si>
  <si>
    <t>ふじみがおかこうとうがっこう</t>
  </si>
  <si>
    <t>ふじみこうとうがっこう</t>
  </si>
  <si>
    <t>ふじむらじょしこうとうがっこう</t>
  </si>
  <si>
    <t>ふたばこうとうがっこう</t>
  </si>
  <si>
    <t>ふれんどがくえんこうとうがっこう</t>
  </si>
  <si>
    <t>ぶんかがくえんだいがくすぎなみこうとうがっこう</t>
  </si>
  <si>
    <t>ぶんかじょしこうとうがっこう</t>
  </si>
  <si>
    <t>ぶんきょうがくいんだいがくじょしこうとうがっこう</t>
  </si>
  <si>
    <t>ぶんきょうだいがくふぞくこうとうがっこう</t>
  </si>
  <si>
    <t>ほうせいだいがくこうとうがっこう</t>
  </si>
  <si>
    <t>ほうせんがくえんこうとうがっこう</t>
  </si>
  <si>
    <t>ほうなんこうとうがっこう</t>
  </si>
  <si>
    <t>ほうゆうがくいんこうとうがっこう</t>
  </si>
  <si>
    <t>ほぜんこうとうがっこう</t>
  </si>
  <si>
    <t>ほりこしこうとうがっこう</t>
  </si>
  <si>
    <t>ほんごうこうとうがっこう</t>
  </si>
  <si>
    <t>みたこくさいがくえんちゅうがっこう・こうとうがっこう</t>
  </si>
  <si>
    <t>みょうじょうがくえんこうとうがっこう</t>
  </si>
  <si>
    <t>みわだがくえんこうとうがっこう</t>
  </si>
  <si>
    <t>むさしこうとうがっこう</t>
  </si>
  <si>
    <t>むさしのこうとうがっこう</t>
  </si>
  <si>
    <t>むさしのだいがくふぞくちよだこうとうがくいん</t>
  </si>
  <si>
    <t>めいじがくいんこうとうがっこう</t>
  </si>
  <si>
    <t>めいじがくいんひがしむらやまこうとうがっこう</t>
  </si>
  <si>
    <t>めいじだいがくふぞくなかのこうとうがっこう</t>
  </si>
  <si>
    <t>めいじだいがくふぞくなかのはちおうじこうとうがっこう</t>
  </si>
  <si>
    <t>めいじだいがくふぞくめいじこうとうがっこう</t>
  </si>
  <si>
    <t>めいせいこうとうがっこう</t>
  </si>
  <si>
    <t>めいほうこうとうがっこう</t>
  </si>
  <si>
    <t>めぐろがくいんこうとうがっこう</t>
  </si>
  <si>
    <t>めじろけんしんこうとうがっこう</t>
  </si>
  <si>
    <t>やくもがくえんこうとうがっこう</t>
  </si>
  <si>
    <t>やすだがくえんこうとうがっこう</t>
  </si>
  <si>
    <t>やまわきがくえんこうとうがっこう</t>
  </si>
  <si>
    <t>りっきょういけぶくろこうとうがっこう</t>
  </si>
  <si>
    <t>りっきょうじょがくいんこうとうがっこう</t>
  </si>
  <si>
    <t>りっしょうだいがくふぞくりっしょうこうとうがっこう</t>
  </si>
  <si>
    <t>わこうこうとうがっこう</t>
  </si>
  <si>
    <t>わせだこうとうがっこう</t>
  </si>
  <si>
    <t>わせだだいがくけいぞくわせだじつぎょうがっこうこうとうぶ</t>
  </si>
  <si>
    <t>わせだだいがくこうとうがくいん</t>
  </si>
  <si>
    <t>わようくだんじょしこうとうがっこう</t>
  </si>
  <si>
    <t>せんとめりーずいんたーなしょなるすくーる</t>
  </si>
  <si>
    <t>とうきょうちょうせんちゅうこうきゅうがっこう</t>
  </si>
  <si>
    <t>さんぎょうぎじゅつこうとうせんもんがっこうしながわきゃんぱす</t>
  </si>
  <si>
    <t>さんぎょうぎじゅつこうとうせんもんがっこうあらかわきゃんぱす</t>
  </si>
  <si>
    <t>やしまがくえんこうとうがっこうしんじゅくきゃんぱす</t>
  </si>
  <si>
    <t>めぐろにほんだいがくこうとうがっこうつうしんせい</t>
  </si>
  <si>
    <t>にほんこうくうこうとうがっこうとうきょうさてらいと</t>
  </si>
  <si>
    <t>おおはらがくえんこうとうがっこう</t>
  </si>
  <si>
    <t>かがくぎじゅつがくえんこうとうがっこうひのこうぎょうこうとうがくえん</t>
  </si>
  <si>
    <t>くらーくきねんこくさいこうとうがっこう</t>
  </si>
  <si>
    <t>にほんうぇるねすこうとうがっこうとうきょうきゃんぱす</t>
  </si>
  <si>
    <t>とうかいだいがくふぞくぼうせいこうとうがっこう</t>
  </si>
  <si>
    <t>せいぱうろがくえんこうとうがっこうつうしんせい</t>
  </si>
  <si>
    <t>だいちがくえんこうとうがっこう</t>
  </si>
  <si>
    <t>さくらこくさいこうとうがっこうとうきょうこう</t>
  </si>
  <si>
    <t>あすかみらいきずなこうとうがっこういけぶくろきゃんぱす</t>
  </si>
  <si>
    <t>よよぎこうとうがっこうとうきょうこう</t>
  </si>
  <si>
    <t>かがくぎじゅつがくえんこうとうがっこう</t>
  </si>
  <si>
    <t>あずさだいいいちこうとうがっこうしぶやきゃんぱす</t>
  </si>
  <si>
    <t>りっししゃこうとうがっこう</t>
  </si>
  <si>
    <t>あいおいがくいんこうとうがっこう</t>
  </si>
  <si>
    <t>せいさこくさいこうとうがっこうたちかわがくしゅうせんたー</t>
  </si>
  <si>
    <t>せいさこくさいこうとうがっこうはちおうじがくしゅうせんたー</t>
  </si>
  <si>
    <t>めいせいせいこうとうがっこうなかのきゃんぱす</t>
  </si>
  <si>
    <t>きっしょうじょしこうとうがっこう</t>
  </si>
  <si>
    <t>こうぎょくしゃこうとうがっこう</t>
  </si>
  <si>
    <t>攻玉社高等学校</t>
  </si>
  <si>
    <t>きたとしまこうとうがっこうぜんにちせい</t>
  </si>
  <si>
    <t>こくしかんこうとうがっこう全日制</t>
    <rPh sb="13" eb="16">
      <t>ゼンニチセイ</t>
    </rPh>
    <phoneticPr fontId="3"/>
  </si>
  <si>
    <t>しょういんだいがくふぞくしょういんこうとうがっこう</t>
  </si>
  <si>
    <t>頌栄女子学院高等学校</t>
  </si>
  <si>
    <t>聖徳学園高等学校</t>
  </si>
  <si>
    <t>にほんだいがくだい1こうとうがっこう</t>
  </si>
  <si>
    <t>にほんだいがくだい3こうとうがっこう</t>
  </si>
  <si>
    <t>にほんだいがくだい2こうとうがっこう</t>
  </si>
  <si>
    <t>めぐろにほんだいがくこうとうがっこうぜんにちせい</t>
  </si>
  <si>
    <t>学校名（かな）</t>
    <phoneticPr fontId="3"/>
  </si>
  <si>
    <t>東京学芸大学附属高等学校</t>
  </si>
  <si>
    <t>東京学芸大学附属国際中等教育学校</t>
  </si>
  <si>
    <t>東京大学教育学部附属中等教育学校</t>
  </si>
  <si>
    <t>とうきょうこうぎょうこうとうせんもんがっこう</t>
  </si>
  <si>
    <t>愛国高等学校</t>
  </si>
  <si>
    <t>青山学院高等部</t>
  </si>
  <si>
    <t>麻布高等学校</t>
  </si>
  <si>
    <t>足立学園高等学校</t>
  </si>
  <si>
    <t>跡見学園高等学校</t>
  </si>
  <si>
    <t>安部学院高等学校</t>
  </si>
  <si>
    <t>アメリカンスクール・イン・ジャパン調布キャンパス</t>
  </si>
  <si>
    <t>あめりかんすくーるいんじゃぱんちょうふきゃんぱす</t>
  </si>
  <si>
    <t>郁文館グローバル</t>
  </si>
  <si>
    <t>郁文館高等学校</t>
  </si>
  <si>
    <t>岩倉高等学校</t>
  </si>
  <si>
    <t>インディアインターナショナルスクールインジャパン</t>
  </si>
  <si>
    <t>いんでぃあいんたーなしょなるすくーるいんじゃぱん</t>
  </si>
  <si>
    <t>上野学園高等学校</t>
  </si>
  <si>
    <t>穎明館高等学校</t>
  </si>
  <si>
    <t>江戸川女子高等学校</t>
  </si>
  <si>
    <t>桜蔭高等学校</t>
  </si>
  <si>
    <t>桜美林高等学校</t>
  </si>
  <si>
    <t>鷗友学園女子高等学校</t>
  </si>
  <si>
    <t>大妻高等学校</t>
  </si>
  <si>
    <t>大妻多摩高等学校</t>
  </si>
  <si>
    <t>大妻中野高等学校</t>
  </si>
  <si>
    <t>大森学園高等学校</t>
  </si>
  <si>
    <t>海城高等学校</t>
  </si>
  <si>
    <t>開成高等学校</t>
  </si>
  <si>
    <t>開智日本橋学園高等学校</t>
  </si>
  <si>
    <t>かえつ有明高等学校</t>
  </si>
  <si>
    <t>学習院高等科</t>
  </si>
  <si>
    <t>学習院女子高等科</t>
  </si>
  <si>
    <t>川村高等学校</t>
  </si>
  <si>
    <t>神田女学園高等学校</t>
  </si>
  <si>
    <t>関東国際高等学校</t>
  </si>
  <si>
    <t>関東第一高等学校</t>
  </si>
  <si>
    <t>吉祥女子高等学校</t>
  </si>
  <si>
    <t>共栄学園高等学校</t>
  </si>
  <si>
    <t>暁星高等学校</t>
  </si>
  <si>
    <t>共立女子高等学校</t>
  </si>
  <si>
    <t>共立女子第二高等学校</t>
  </si>
  <si>
    <t>錦城学園高等学校</t>
  </si>
  <si>
    <t>錦城高等学校</t>
  </si>
  <si>
    <t>国立音楽大学附属高等学校</t>
  </si>
  <si>
    <t>国本女子高等学校</t>
  </si>
  <si>
    <t>クリスチャンアカデミーインジャパン</t>
  </si>
  <si>
    <t>くりすちゃんあかでみーいんじゃぱん</t>
  </si>
  <si>
    <t>慶應義塾女子高等学校</t>
  </si>
  <si>
    <t>京華高等学校</t>
  </si>
  <si>
    <t>京華商業高等学校</t>
  </si>
  <si>
    <t>京華女子高等学校</t>
  </si>
  <si>
    <t>恵泉女学園高等学校</t>
  </si>
  <si>
    <t>啓明学園高等学校</t>
  </si>
  <si>
    <t>こうえんじょしがくいんこうとうか</t>
  </si>
  <si>
    <t>晃華学園高等学校</t>
  </si>
  <si>
    <t>工学院大学附属高等学校</t>
  </si>
  <si>
    <t>佼成学園高等学校</t>
  </si>
  <si>
    <t>佼成学園女子高等学校</t>
  </si>
  <si>
    <t>香蘭女学校高等科</t>
  </si>
  <si>
    <t>國學院高等学校</t>
  </si>
  <si>
    <t>國學院大學久我山高等学校</t>
  </si>
  <si>
    <t>国際基督教大学高等学校</t>
  </si>
  <si>
    <t>国士舘高等学校全日制</t>
  </si>
  <si>
    <t>TS-08</t>
  </si>
  <si>
    <t>こくしかんこうとうがっこうていじせい</t>
  </si>
  <si>
    <t>駒込高等学校</t>
  </si>
  <si>
    <t>駒沢学園女子高等学校</t>
  </si>
  <si>
    <t>駒澤大学高等学校</t>
  </si>
  <si>
    <t>駒場学園高等学校</t>
  </si>
  <si>
    <t>駒場東邦高等学校</t>
  </si>
  <si>
    <t>桜丘高等学校</t>
  </si>
  <si>
    <t>されじあんこくさいがくえんこうとうがっこう</t>
  </si>
  <si>
    <t>されじあんこくさいがくえんこうとうがっこうせたがやこうとうがっこう</t>
  </si>
  <si>
    <t>サレジオ工業高等専門学校</t>
  </si>
  <si>
    <t>されじおこうぎょうこうとうせんもんがっこう</t>
  </si>
  <si>
    <t>東京都立産業技術高等専門学校品川キャンパス</t>
  </si>
  <si>
    <t>実践学園高等学校</t>
  </si>
  <si>
    <t>実践女子学園高等学校</t>
  </si>
  <si>
    <t>品川エトワール女子高等学校</t>
  </si>
  <si>
    <t>しながわがくげいこうとうがっこう</t>
  </si>
  <si>
    <t>しながわしょうえいこうとうがっこう</t>
  </si>
  <si>
    <t>品川女子学院高等部</t>
  </si>
  <si>
    <t>芝浦工業大学附属高等学校</t>
  </si>
  <si>
    <t>芝高等学校</t>
  </si>
  <si>
    <t>しばこくさいこうとうがっこう</t>
  </si>
  <si>
    <t>渋谷教育学園渋谷高等学校</t>
  </si>
  <si>
    <t>下北沢成徳高等学校</t>
  </si>
  <si>
    <t>自由ヶ丘学園高等学校</t>
  </si>
  <si>
    <t>自由学園高等学校</t>
  </si>
  <si>
    <t>修徳高等学校</t>
  </si>
  <si>
    <t>十文字高等学校</t>
  </si>
  <si>
    <t>じゅうもんじこうとうがっこう</t>
  </si>
  <si>
    <t>淑徳高等学校</t>
  </si>
  <si>
    <t>淑徳巣鴨高等学校</t>
  </si>
  <si>
    <t>順天高等学校</t>
  </si>
  <si>
    <t>潤徳女子高等学校</t>
  </si>
  <si>
    <t>城西大学附属城西高等学校</t>
  </si>
  <si>
    <t>城北学園城北高等学校</t>
  </si>
  <si>
    <t>昭和女子大学附属昭和高等学校</t>
  </si>
  <si>
    <t>昭和第一学園高等学校</t>
  </si>
  <si>
    <t>昭和第一高等学校</t>
  </si>
  <si>
    <t>昭和鉄道高等学校</t>
  </si>
  <si>
    <t>女子学院高等学校</t>
  </si>
  <si>
    <t>女子聖学院高等学校</t>
  </si>
  <si>
    <t>女子美術大学付属高等学校</t>
  </si>
  <si>
    <t>白梅学園高等学校</t>
  </si>
  <si>
    <t>白百合学園高等学校</t>
  </si>
  <si>
    <t>巣鴨高等学校</t>
  </si>
  <si>
    <t>杉並学院高等学校</t>
  </si>
  <si>
    <t>駿台学園高等学校全日制</t>
  </si>
  <si>
    <t>TS-06</t>
  </si>
  <si>
    <t>すんだいがくえんこうとうがっこうていじせい</t>
  </si>
  <si>
    <t>聖学院高等学校</t>
  </si>
  <si>
    <t>成蹊高等学校</t>
  </si>
  <si>
    <t>成城高等学校</t>
  </si>
  <si>
    <t>成女高等学校</t>
  </si>
  <si>
    <t>聖心女子学院高等科</t>
  </si>
  <si>
    <t>正則学園高等学校</t>
  </si>
  <si>
    <t>正則高等学校</t>
  </si>
  <si>
    <t>聖ドミニコ学園高等学校</t>
  </si>
  <si>
    <t>聖パウロ学園高等学校全日制</t>
  </si>
  <si>
    <t>TS-13</t>
  </si>
  <si>
    <t>成立学園高等学校</t>
  </si>
  <si>
    <t>青稜高等学校</t>
  </si>
  <si>
    <t>世田谷学園高等学校</t>
  </si>
  <si>
    <t>専修大学附属高等学校</t>
  </si>
  <si>
    <t>創価高等学校</t>
  </si>
  <si>
    <t>大成高等学校</t>
  </si>
  <si>
    <t>大東学園高等学校</t>
  </si>
  <si>
    <t>大東文化大学第一高等学校</t>
  </si>
  <si>
    <t>高輪高等学校</t>
  </si>
  <si>
    <t>瀧野川女子学園高等学校</t>
  </si>
  <si>
    <t>拓殖大学第一高等学校</t>
  </si>
  <si>
    <t>立川女子高等学校</t>
  </si>
  <si>
    <t>玉川学園高等部</t>
  </si>
  <si>
    <t>玉川聖学院高等部</t>
  </si>
  <si>
    <t>多摩大学附属聖ヶ丘高等学校</t>
  </si>
  <si>
    <t>多摩大学目黒高等学校</t>
  </si>
  <si>
    <t>中央学院大学中央高等学校</t>
  </si>
  <si>
    <t>中央大学高等学校</t>
  </si>
  <si>
    <t>中央大学杉並高等学校</t>
  </si>
  <si>
    <t>中央大学附属高等学校</t>
  </si>
  <si>
    <t>千代田区立九段中等教育学校</t>
  </si>
  <si>
    <t>帝京高等学校</t>
  </si>
  <si>
    <t>帝京大学高等学校</t>
  </si>
  <si>
    <t>帝京八王子高等学校</t>
  </si>
  <si>
    <t>貞静学園高等学校</t>
  </si>
  <si>
    <t>田園調布学園高等部</t>
  </si>
  <si>
    <t>田園調布雙葉高等学校</t>
  </si>
  <si>
    <t>東亜学園高等学校</t>
  </si>
  <si>
    <t>東海大学菅生高等学校</t>
  </si>
  <si>
    <t>東海大学付属高輪台高等学校</t>
  </si>
  <si>
    <t>東京家政学院高等学校</t>
  </si>
  <si>
    <t>東京家政大学附属女子高等学校</t>
  </si>
  <si>
    <t>東京韓国学校</t>
  </si>
  <si>
    <t>とうきょうかんこくがっこう</t>
  </si>
  <si>
    <t>東京高等学校</t>
  </si>
  <si>
    <t>東京実業高等学校</t>
  </si>
  <si>
    <t>東京純心女子高等学校</t>
  </si>
  <si>
    <t>東京女学館高等学校</t>
  </si>
  <si>
    <t>東京成徳大学高等学校</t>
  </si>
  <si>
    <t>東京朝鮮中高級学校</t>
  </si>
  <si>
    <t>東京電機大学高等学校</t>
  </si>
  <si>
    <t>東京都市大学等々力高等学校</t>
  </si>
  <si>
    <t>東京都市大学付属高等学校</t>
  </si>
  <si>
    <t>東京農業大学第一高等学校</t>
  </si>
  <si>
    <t>東京立正高等学校</t>
  </si>
  <si>
    <t>東星学園高等学校</t>
  </si>
  <si>
    <t>桐朋高等学校</t>
  </si>
  <si>
    <t>桐朋女子高等学校</t>
  </si>
  <si>
    <t>東洋英和女学院高等部</t>
  </si>
  <si>
    <t>東洋高等学校</t>
  </si>
  <si>
    <t>東洋女子高等学校</t>
  </si>
  <si>
    <t>東洋大学京北高等学校</t>
  </si>
  <si>
    <t>トキワ松学園高等学校</t>
  </si>
  <si>
    <t>豊島岡女子学園高等学校</t>
  </si>
  <si>
    <t>豊島学院高等学校</t>
  </si>
  <si>
    <t>獨協高等学校</t>
  </si>
  <si>
    <t>どるとんとうきょうがくえん</t>
  </si>
  <si>
    <t>中村高等学校</t>
  </si>
  <si>
    <t>二松学舎大学附属高等学校</t>
  </si>
  <si>
    <t>日本工業大学駒場高等学校</t>
  </si>
  <si>
    <t>日本体育大学荏原高等学校</t>
  </si>
  <si>
    <t>日本体育大学桜華高等学校</t>
  </si>
  <si>
    <t>新渡戸文化高等学校</t>
  </si>
  <si>
    <t>日本学園高等学校</t>
  </si>
  <si>
    <t>日本女子体育大学附属二階堂高等学校</t>
  </si>
  <si>
    <t>日本大学櫻丘高等学校</t>
  </si>
  <si>
    <t>日本大学第一高等学校</t>
  </si>
  <si>
    <t>日本大学第二高等学校</t>
  </si>
  <si>
    <t>日本大学第三高等学校</t>
  </si>
  <si>
    <t>日本大学鶴ヶ丘高等学校</t>
  </si>
  <si>
    <t>日本大学豊山高等学校</t>
  </si>
  <si>
    <t>日本大学豊山女子高等学校</t>
  </si>
  <si>
    <t>八王子実践高等学校</t>
  </si>
  <si>
    <t>ひろおがくえんこいしかわこうとうがっこう</t>
  </si>
  <si>
    <t>広尾学園高等学校</t>
  </si>
  <si>
    <t>ふぇりしあこうとうがっこう</t>
  </si>
  <si>
    <t>富士見丘高等学校</t>
  </si>
  <si>
    <t>富士見高等学校</t>
  </si>
  <si>
    <t>藤村女子高等学校</t>
  </si>
  <si>
    <t>雙葉高等学校</t>
  </si>
  <si>
    <t>普連土学園高等学校</t>
  </si>
  <si>
    <t>文化学園大学杉並高等学校</t>
  </si>
  <si>
    <t>文華女子高等学校</t>
  </si>
  <si>
    <t>文京学院大学女子高等学校</t>
  </si>
  <si>
    <t>文教大学付属高等学校</t>
  </si>
  <si>
    <t>法政大学高等学校</t>
  </si>
  <si>
    <t>宝仙学園高等学校</t>
  </si>
  <si>
    <t>豊南高等学校</t>
  </si>
  <si>
    <t>朋優学院高等学校</t>
  </si>
  <si>
    <t>保善高等学校</t>
  </si>
  <si>
    <t>堀越高等学校</t>
  </si>
  <si>
    <t>本郷高等学校</t>
  </si>
  <si>
    <t>明星学園高等学校</t>
  </si>
  <si>
    <t>三輪田学園高等学校</t>
  </si>
  <si>
    <t>武蔵高等学校</t>
  </si>
  <si>
    <t>武蔵野高等学校</t>
  </si>
  <si>
    <t>むさしのだいがくこうとうがっこう</t>
  </si>
  <si>
    <t>武蔵野大学附属千代田高等学院</t>
  </si>
  <si>
    <t>武蔵野東高等専修学校</t>
  </si>
  <si>
    <t>むさしのひがしこうとうせんしゅがっこう</t>
  </si>
  <si>
    <t>明治学院高等学校</t>
  </si>
  <si>
    <t>明治学院東村山高等学校</t>
  </si>
  <si>
    <t>明治大学付属中野高等学校</t>
  </si>
  <si>
    <t>明治大学付属明治高等学校</t>
  </si>
  <si>
    <t>明星高等学校</t>
  </si>
  <si>
    <t>明法高等学校</t>
  </si>
  <si>
    <t>目黒学院高等学校</t>
  </si>
  <si>
    <t>目黒日本大学高等学校全日制</t>
  </si>
  <si>
    <t>TS-03</t>
  </si>
  <si>
    <t>目白研心高等学校</t>
  </si>
  <si>
    <t>八雲学園高等学校</t>
  </si>
  <si>
    <t>安田学園高等学校</t>
  </si>
  <si>
    <t>山脇学園高等学校</t>
  </si>
  <si>
    <t>立教池袋高等学校</t>
  </si>
  <si>
    <t>立教女学院高等学校</t>
  </si>
  <si>
    <t>立正大学付属立正高等学校</t>
  </si>
  <si>
    <t>和光高等学校</t>
  </si>
  <si>
    <t>早稲田高等学校</t>
  </si>
  <si>
    <t>早稲田大学系属早稲田実業学校高等部</t>
  </si>
  <si>
    <t>早稲田大学高等学院</t>
  </si>
  <si>
    <t>和洋九段女子高等学校</t>
  </si>
  <si>
    <t>TS-01</t>
  </si>
  <si>
    <t>TS-02</t>
  </si>
  <si>
    <t>えぬえちけいがくえんこうとうがっこう</t>
  </si>
  <si>
    <t>TS-04</t>
  </si>
  <si>
    <t>TS-05</t>
  </si>
  <si>
    <t>TS-07</t>
  </si>
  <si>
    <t>TS-09</t>
  </si>
  <si>
    <t>TS-10</t>
  </si>
  <si>
    <t>TS-11</t>
  </si>
  <si>
    <t>TS-14</t>
  </si>
  <si>
    <t>TS-15</t>
  </si>
  <si>
    <t>TS-16</t>
  </si>
  <si>
    <t>TS-17</t>
  </si>
  <si>
    <t>あすかみらいきずなこうとうがっこうたちかわ</t>
  </si>
  <si>
    <t>TS-18</t>
  </si>
  <si>
    <t>あすかみらいこうとうがっこういけぶくろ</t>
  </si>
  <si>
    <t>TS-19</t>
  </si>
  <si>
    <t>TS-20</t>
  </si>
  <si>
    <t>TS-21</t>
  </si>
  <si>
    <t>TS-22</t>
  </si>
  <si>
    <t>ちゅうおうこくさいこうとうがっこう</t>
  </si>
  <si>
    <t>TS-23</t>
  </si>
  <si>
    <t>あいでぃがくえんこうとうがっこう</t>
  </si>
  <si>
    <t>TS-24</t>
  </si>
  <si>
    <t>あずさ第一高等学校渋谷キャンパス</t>
  </si>
  <si>
    <t>TS-25</t>
  </si>
  <si>
    <t>しょうようがこうえんこうとうがっこう</t>
  </si>
  <si>
    <t>TS-26</t>
  </si>
  <si>
    <t>立志舎高等学校</t>
  </si>
  <si>
    <t>TS-27</t>
  </si>
  <si>
    <t>TS-28</t>
  </si>
  <si>
    <t>TS-29</t>
  </si>
  <si>
    <t>あおいこうとうがっこう</t>
  </si>
  <si>
    <t>あおやまこうとうがっこう</t>
  </si>
  <si>
    <t>あかばねほくおうこうとうがっこう</t>
  </si>
  <si>
    <t>あきるだいこうとうがっこう</t>
  </si>
  <si>
    <t>あさくさこうとうがっこう</t>
  </si>
  <si>
    <t>あすかこうとうがっこうぜんにちせい</t>
    <phoneticPr fontId="3"/>
  </si>
  <si>
    <t>あすかこうとうがっこうていじせい</t>
  </si>
  <si>
    <t>あだちこうかこうとうがっこう</t>
    <phoneticPr fontId="1" type="Hiragana"/>
  </si>
  <si>
    <t>あだちこうとうがっこうぜんにちせい</t>
    <phoneticPr fontId="3"/>
  </si>
  <si>
    <t>あだちこうとうがっこうていじせい</t>
  </si>
  <si>
    <t>あだちしんでんこうとうがっこう</t>
  </si>
  <si>
    <t>あだちにしこうとうがっこう</t>
  </si>
  <si>
    <t>あだちひがしこうとうがっこう</t>
  </si>
  <si>
    <t>あらかわこうかこうとうがっこうぜんにちせい</t>
    <phoneticPr fontId="1" type="Hiragana"/>
  </si>
  <si>
    <t>あらかわこうかこうとうがっこうていじせい</t>
  </si>
  <si>
    <t>いぐさこうとうがっこう</t>
  </si>
  <si>
    <t>いたばしこうとうがっこう</t>
  </si>
  <si>
    <t>いたばしゆうとくこうとうがっこうぜんにちせい</t>
    <phoneticPr fontId="3"/>
  </si>
  <si>
    <t>いつかいちこうとうがっこうぜんにちせい</t>
    <phoneticPr fontId="3"/>
  </si>
  <si>
    <t>いつかいちこうとうがっこうていじせい</t>
  </si>
  <si>
    <t>うえのこうとうがっこう</t>
  </si>
  <si>
    <t>えいふくがくえん</t>
  </si>
  <si>
    <t>えどがわこうとうがっこうぜんにちせいぜんにちせい</t>
    <phoneticPr fontId="1" type="Hiragana"/>
  </si>
  <si>
    <t>えどがわこうとうがっこうていじせい</t>
  </si>
  <si>
    <t>えんげいこうとうがっこうぜんにちせいぜんにちせい</t>
    <phoneticPr fontId="1" type="Hiragana"/>
  </si>
  <si>
    <t>えんげいこうとうがっこうていじせい</t>
  </si>
  <si>
    <t>おうじそうごうこうとうがっこう</t>
  </si>
  <si>
    <t>おうしゅうかんちゅうとうきょういくがっこう</t>
  </si>
  <si>
    <t>おうめそうごうこうとうがっこうぜんにちせい</t>
    <phoneticPr fontId="1" type="Hiragana"/>
  </si>
  <si>
    <t>おうめそうごうこうとうがっこうていじせい</t>
  </si>
  <si>
    <t>おおいずみこうとうがっこう</t>
  </si>
  <si>
    <t>おおいずみさくらこうとうがっこう</t>
  </si>
  <si>
    <t>おおえどこうとうがっこう</t>
  </si>
  <si>
    <t>おおさきこうとうがっこうぜんにちせい</t>
    <phoneticPr fontId="1" type="Hiragana"/>
  </si>
  <si>
    <t>おおさきこうとうがっこうていじせい</t>
  </si>
  <si>
    <t>おおしまかいようこくさいこうとうがっこう</t>
  </si>
  <si>
    <t>おおしまこうとうがっこうぜんにちせい</t>
    <phoneticPr fontId="3"/>
  </si>
  <si>
    <t>おおしまこうとうがっこうていじせい</t>
  </si>
  <si>
    <t>おおたさくらだいこうとうがっこう</t>
  </si>
  <si>
    <t>おおもりこうとうがっこう</t>
  </si>
  <si>
    <t>おおもりこうとうがっこうていじせい</t>
  </si>
  <si>
    <t>おおやまこうとうがっこうぜんにちせい</t>
    <phoneticPr fontId="3"/>
  </si>
  <si>
    <t>おおやまこうとうがっこうていじせい</t>
  </si>
  <si>
    <t>おがさわらこうとうがっこう</t>
  </si>
  <si>
    <t>おがわこうとうがっこう</t>
  </si>
  <si>
    <t>おぎくぼこうとうがっこう</t>
  </si>
  <si>
    <t>おだいばしこうとうがっこうていじせい</t>
  </si>
  <si>
    <t>かがくぎじゅつこうとうがっこう</t>
  </si>
  <si>
    <t>かさいこうかこうとうがっこう</t>
    <phoneticPr fontId="1" type="Hiragana"/>
  </si>
  <si>
    <t>かさいみなみこうとうがっこうぜんにちせい</t>
    <phoneticPr fontId="3"/>
  </si>
  <si>
    <t>かさいみなみこうとうがっこうていじせい</t>
  </si>
  <si>
    <t>かたくらこうとうがっこう</t>
  </si>
  <si>
    <t>かつしかしょうぎょうこうとうがっこうぜんにちせい</t>
    <phoneticPr fontId="3"/>
  </si>
  <si>
    <t>かつしかしょうぎょうこうとうがっこうていじせい</t>
  </si>
  <si>
    <t>かつしかそうごうこうとうがっこう</t>
  </si>
  <si>
    <t>かつしかのこうとうがっこう</t>
  </si>
  <si>
    <t>かつしかろうがっこう</t>
  </si>
  <si>
    <t>かまたこうとうがっこう</t>
  </si>
  <si>
    <t>きたぞのこうとうがっこう</t>
  </si>
  <si>
    <t>きたとしまこうかこうとうがっこうぜんにちせい</t>
    <phoneticPr fontId="1" type="Hiragana"/>
  </si>
  <si>
    <t>きたとしまこうかこうとうがっこうていじせい</t>
  </si>
  <si>
    <t>きよせこうとうがっこう</t>
  </si>
  <si>
    <t>きりがおかこうとうがっこう</t>
  </si>
  <si>
    <t>くにたちこうとうがっこう</t>
  </si>
  <si>
    <t>くらまえこうかこうとうがっこう</t>
    <phoneticPr fontId="1" type="Hiragana"/>
  </si>
  <si>
    <t>くらまえこうかこうとうがっこうていじせい</t>
  </si>
  <si>
    <t>くるめにしこうとうがっこう</t>
  </si>
  <si>
    <t>こいしかわちゅうとうきょういくがっこう</t>
  </si>
  <si>
    <t>こいわこうとうがっこう</t>
  </si>
  <si>
    <t>こうげいこうとうがっこうぜんにちせい</t>
    <phoneticPr fontId="3"/>
  </si>
  <si>
    <t>こうげいこうとうがっこうていじせい</t>
  </si>
  <si>
    <t>こうづこうとうがっこう</t>
  </si>
  <si>
    <t>こうとうしょうぎょうこうとうがっこう</t>
  </si>
  <si>
    <t>こうほくこうとうがっこう</t>
  </si>
  <si>
    <t>こがねいきたこうとうがっこう</t>
  </si>
  <si>
    <t>こがねいこうかこうとうがっこう</t>
  </si>
  <si>
    <t>こくさいこうとうがっこう</t>
  </si>
  <si>
    <t>こくぶんじこうとうがっこう</t>
  </si>
  <si>
    <t>こだいらこうとうがっこう</t>
  </si>
  <si>
    <t>こだいらにしこうとうがっこう</t>
  </si>
  <si>
    <t>こだいらみなみこうとうがっこう</t>
  </si>
  <si>
    <t>こまえこうとうがっこう</t>
  </si>
  <si>
    <t>こまつがわこうとうがっこう</t>
  </si>
  <si>
    <t>こまばこうとうがっこう</t>
  </si>
  <si>
    <t>こやまだいこうとうがっこうぜんにちせい</t>
    <phoneticPr fontId="3"/>
  </si>
  <si>
    <t>こやまだいこうとうがっこうていじせい</t>
  </si>
  <si>
    <t>さぎのみやこうとうがっこう</t>
  </si>
  <si>
    <t>さくらまちこうとうがっこうぜんにちせい</t>
    <phoneticPr fontId="3"/>
  </si>
  <si>
    <t>さくらまちこうとうがっこうていじせい</t>
  </si>
  <si>
    <t>しのざきこうとうがっこう</t>
  </si>
  <si>
    <t>しのぶがおかこうとうがっこう</t>
  </si>
  <si>
    <t>しばしょうぎょうこうとうがっこう</t>
  </si>
  <si>
    <t>しむらがくえん</t>
  </si>
  <si>
    <t>しゃくじいこうとうがっこう</t>
  </si>
  <si>
    <t>じょうすいこうとうがっこう</t>
  </si>
  <si>
    <t>じょうとうこうとうがっこう</t>
  </si>
  <si>
    <t>しょうようこうとうがっこう</t>
  </si>
  <si>
    <t>しょうわこうとうがっこう</t>
  </si>
  <si>
    <t>しんじゅくこうとうがっこう</t>
  </si>
  <si>
    <t>しんじゅくやまぶきこうとうがっこうつうしんせい</t>
  </si>
  <si>
    <t>しんじゅくやまぶきこうとうがっこうていじせい</t>
  </si>
  <si>
    <t>じんだいこうとうがっこうぜんにちせい</t>
    <phoneticPr fontId="3"/>
  </si>
  <si>
    <t>じんだいこうとうがっこうていじせい</t>
    <phoneticPr fontId="1" type="Hiragana"/>
  </si>
  <si>
    <t>すぎなみこうかこうとうがっこう</t>
    <phoneticPr fontId="1" type="Hiragana"/>
  </si>
  <si>
    <t>すぎなみこうとうがっこう</t>
  </si>
  <si>
    <t>すぎなみそうごうこうとうがっこう</t>
  </si>
  <si>
    <t>すながわこうとうがっこうつうしんせい</t>
  </si>
  <si>
    <t>すながわこうとうがっこうていじせい</t>
  </si>
  <si>
    <t>すみだがわこうとうがっこう</t>
  </si>
  <si>
    <t>せたがやいずみこうとうがっこう</t>
  </si>
  <si>
    <t>せたがやそうごうこうとうがっこう</t>
  </si>
  <si>
    <t>そうごうげいじゅつこうとうがっこう</t>
  </si>
  <si>
    <t>そうごうこうかこうとうがっこうぜんにちせい</t>
    <phoneticPr fontId="3"/>
  </si>
  <si>
    <t>そうごうこうかこうとうがっこうていじせい</t>
  </si>
  <si>
    <t>だいいちしょうぎょうこうとうがっこう</t>
  </si>
  <si>
    <t>だいごしょうぎょうこうとうがっこうぜんにちせい</t>
    <phoneticPr fontId="3"/>
  </si>
  <si>
    <t>だいごしょうぎょうこうとうがっこうていじせい</t>
  </si>
  <si>
    <t>だいさんしょうぎょうこうとうがっこうぜんにちせい</t>
    <phoneticPr fontId="3"/>
  </si>
  <si>
    <t>だいさんしょうぎょうこうとうがっこうていじせい</t>
  </si>
  <si>
    <t>だいよんしょうぎょうこうとうがっこう</t>
  </si>
  <si>
    <t>たかしまこうとうがっこう</t>
  </si>
  <si>
    <t>たがらこうとうがっこう</t>
  </si>
  <si>
    <t>たけのだいこうとうがっこう</t>
  </si>
  <si>
    <t>たけはやこうとうがっこう</t>
  </si>
  <si>
    <t>たちかわがくえん</t>
    <phoneticPr fontId="1" type="Hiragana"/>
  </si>
  <si>
    <t>たちかわこうとうがっこうぜんにちせい</t>
    <phoneticPr fontId="3"/>
  </si>
  <si>
    <t>たちかわこうとうがっこうていじせい</t>
  </si>
  <si>
    <t>たちかわこくさいちゅうとうきょういくがっこう</t>
  </si>
  <si>
    <t>たちばなこうとうがっこうぜんにちせい</t>
    <phoneticPr fontId="3"/>
  </si>
  <si>
    <t>たちばなこうとうがっこうていじせい</t>
  </si>
  <si>
    <t>たなしこうかこうとうがっこう</t>
    <phoneticPr fontId="1" type="Hiragana"/>
  </si>
  <si>
    <t>たなしこうとうがっこう</t>
  </si>
  <si>
    <t>たまかがくぎじゅつこうとうがっこう</t>
  </si>
  <si>
    <t>たまこうかこうとうがっこう</t>
    <phoneticPr fontId="1" type="Hiragana"/>
  </si>
  <si>
    <t>たまこうとうがっこう</t>
  </si>
  <si>
    <t>ちとせがおかこうとうがっこう</t>
  </si>
  <si>
    <t>ちはやこうとうがっこう</t>
  </si>
  <si>
    <t>ちゅうおうろうがっこう</t>
  </si>
  <si>
    <t>ちょうふきたこうとうがっこう</t>
  </si>
  <si>
    <t>ちょうふみなみこうとうがっこう</t>
  </si>
  <si>
    <t>つばさそうごうこうとうがっこう</t>
  </si>
  <si>
    <t>でんえんちょうふこうとうがっこう</t>
  </si>
  <si>
    <t>としまこうとうがっこうぜんにちせい</t>
    <phoneticPr fontId="3"/>
  </si>
  <si>
    <t>としまこうとうがっこうていじせい</t>
  </si>
  <si>
    <t>とやまこうとうがっこう</t>
  </si>
  <si>
    <t>とよたまこうとうがっこう</t>
  </si>
  <si>
    <t>なかのこうかこうとうがっこうぜんにちせい</t>
    <phoneticPr fontId="1" type="Hiragana"/>
  </si>
  <si>
    <t>なかのこうかこうとうがっこうていじせい</t>
  </si>
  <si>
    <t>ながやまこうとうがっこう</t>
  </si>
  <si>
    <t>なるせこうとうがっこう</t>
  </si>
  <si>
    <t>にいじまこうとうがっこう</t>
  </si>
  <si>
    <t>にしこうとうがっこう</t>
  </si>
  <si>
    <t>にほんばしこうとうがっこう</t>
  </si>
  <si>
    <t>ねりまこうかこうとうがっこう</t>
    <phoneticPr fontId="1" type="Hiragana"/>
  </si>
  <si>
    <t>ねりまこうとうがっこう</t>
  </si>
  <si>
    <t>のうぎょうこうとうがっこうぜんにちせい</t>
    <phoneticPr fontId="3"/>
  </si>
  <si>
    <t>のうぎょうこうとうがっこうていじせい</t>
  </si>
  <si>
    <t>のうげいこうとうがっこうぜんにちせい</t>
    <phoneticPr fontId="3"/>
  </si>
  <si>
    <t>のうげいこうとうがっこうていじせい</t>
  </si>
  <si>
    <t>のうさんこうとうがっこうぜんにちせい</t>
    <phoneticPr fontId="3"/>
  </si>
  <si>
    <t>のうさんこうとうがっこうていじせい</t>
  </si>
  <si>
    <t>のづたこうとうがっこう</t>
  </si>
  <si>
    <t>はいじまこうとうがっこう</t>
  </si>
  <si>
    <t>はくおうこうとうがっこう</t>
  </si>
  <si>
    <t>はちおうじきたこうとうがっこう</t>
    <phoneticPr fontId="1" type="Hiragana"/>
  </si>
  <si>
    <t>はちおうじそうしこうとうがっこう</t>
  </si>
  <si>
    <t>はちおうじたくしんこうとうがっこう　</t>
    <phoneticPr fontId="1" type="Hiragana"/>
  </si>
  <si>
    <t>はちおうじひがしこうとうがっこう</t>
  </si>
  <si>
    <t>はちじょうこうとうがっこうぜんにちせい</t>
    <phoneticPr fontId="3"/>
  </si>
  <si>
    <t>はちじょうこうとうがっこうていじせい</t>
  </si>
  <si>
    <t>はむらこうとうがっこう</t>
  </si>
  <si>
    <t>はるみそうごうこうとうがっこう</t>
  </si>
  <si>
    <t>ひがしくるめそうごうこうとうがっこうぜんにちせい</t>
    <phoneticPr fontId="3"/>
  </si>
  <si>
    <t>ひがしくるめそうごうこうとうがっこうていじせい</t>
    <phoneticPr fontId="1" type="Hiragana"/>
  </si>
  <si>
    <t>ひがしこうとうがっこう</t>
  </si>
  <si>
    <t>ひがしむらやまこうとうがっこう</t>
  </si>
  <si>
    <t>ひがしむらやまにしこうとうがっこう</t>
  </si>
  <si>
    <t>ひがしやまとこうとうがっこう</t>
  </si>
  <si>
    <t>ひがしやまとみなみこうとうがっこう</t>
  </si>
  <si>
    <t>ひかりがおかこうとうがっこう</t>
  </si>
  <si>
    <t>ひとつばしこうとうがっこうつうしんせい</t>
  </si>
  <si>
    <t>ひとつばしこうとうがっこうていじせい</t>
  </si>
  <si>
    <t>ひのこうとうがっこう</t>
  </si>
  <si>
    <t>ひのだいこうとうがっこう</t>
  </si>
  <si>
    <t>ひびやこうとうがっこう</t>
  </si>
  <si>
    <t>ひろおこうとうがっこう</t>
  </si>
  <si>
    <t>ふかがわこうとうがっこう</t>
  </si>
  <si>
    <t>ふかざわこうとうがっこう</t>
  </si>
  <si>
    <t>ふじこうとうがっこう</t>
  </si>
  <si>
    <t>ふじもりこうとうがっこう</t>
  </si>
  <si>
    <t>ふちえこうとうがっこう</t>
  </si>
  <si>
    <t>ふちゅうこうかこうとうがっこう</t>
    <phoneticPr fontId="1" type="Hiragana"/>
  </si>
  <si>
    <t>ふちゅうこうとうがっこう</t>
  </si>
  <si>
    <t>ふちゅうにしこうとうがっこう</t>
  </si>
  <si>
    <t>ふちゅうひがしこうとうがっこう</t>
  </si>
  <si>
    <t>ふっさこうとうがっこうぜんにちせい</t>
    <phoneticPr fontId="3"/>
  </si>
  <si>
    <t>ふっさこうとうがっこうていじせい</t>
  </si>
  <si>
    <t>ぶんきょうこうとうがっこう</t>
  </si>
  <si>
    <t>ほうやこうとうがっこう</t>
  </si>
  <si>
    <t>ほんじょこうかこうとうがっこうていじせい</t>
  </si>
  <si>
    <t>ほんじょこうとうがっこう</t>
  </si>
  <si>
    <t>まちだこうかこうとうがっこう</t>
    <phoneticPr fontId="1" type="Hiragana"/>
  </si>
  <si>
    <t>まちだこうとうがっこうぜんにちせい</t>
    <phoneticPr fontId="3"/>
  </si>
  <si>
    <t>まちだこうとうがっこうていじせい</t>
  </si>
  <si>
    <t>まちだそうごうこうとうがっこう</t>
  </si>
  <si>
    <t>まつがやこうとうがっこう</t>
  </si>
  <si>
    <t>まつばらこうとうがっこうぜんにちせい</t>
    <phoneticPr fontId="3"/>
  </si>
  <si>
    <t>まつばらこうとうがっこうていじせい</t>
  </si>
  <si>
    <t>みずほのうげいこうとうがっこうぜんにちせい</t>
    <phoneticPr fontId="3"/>
  </si>
  <si>
    <t>みずほのうげいこうとうがっこうていじせい</t>
  </si>
  <si>
    <t>みたかちゅうとうきょういくがっこう</t>
  </si>
  <si>
    <t>みたこうとうがっこう</t>
  </si>
  <si>
    <t>みなみおおさわがくえん</t>
  </si>
  <si>
    <t>みなみかつしかこうとうがっこうぜんにちせい</t>
    <phoneticPr fontId="3"/>
  </si>
  <si>
    <t>みなみかつしかこうとうがっこうていじせい</t>
  </si>
  <si>
    <t>みなみだいらこうとうがっこう</t>
  </si>
  <si>
    <t>みなみたまちゅうとうきょういくがっこう</t>
  </si>
  <si>
    <t>みのるがおかこうとうがっこう</t>
  </si>
  <si>
    <t>みはらこうとうがっこう</t>
  </si>
  <si>
    <t>みやけこうとうがっこう</t>
  </si>
  <si>
    <t>むこうがおかこうとうがっこう</t>
  </si>
  <si>
    <t>むさしがおかこうとうがっこう</t>
  </si>
  <si>
    <t>むさしのきたこうとうがっこう</t>
  </si>
  <si>
    <t>むさしむらやまこうとうがっこう</t>
  </si>
  <si>
    <t>めぐろこうとうがっこう</t>
  </si>
  <si>
    <t>もみじがわこうとうがっこう</t>
  </si>
  <si>
    <t>やしおこうとうがっこう</t>
  </si>
  <si>
    <t>やまさきこうとうがっこう</t>
  </si>
  <si>
    <t>ゆきがやこうとうがっこう</t>
  </si>
  <si>
    <t>りょうごくこうとうがっこう</t>
  </si>
  <si>
    <t>ろかこうとうがっこう</t>
  </si>
  <si>
    <t>ろくごうこうかこうとうがっこうぜんにちせい</t>
    <phoneticPr fontId="3"/>
  </si>
  <si>
    <t>ろくごうこうかこうとうがっこうていじせい</t>
  </si>
  <si>
    <t>ろっぽんぎこうとうがっこう</t>
  </si>
  <si>
    <t>わかばそうごうこうとうがっこう</t>
  </si>
  <si>
    <t>NO.</t>
    <phoneticPr fontId="3"/>
  </si>
  <si>
    <t>NO.</t>
    <phoneticPr fontId="1" type="Hiragana"/>
  </si>
  <si>
    <t>　令和5年度前期の私立・国立・区立加盟校、加盟費については下記の通りとなります。</t>
    <rPh sb="1" eb="3">
      <t>レイワ</t>
    </rPh>
    <rPh sb="4" eb="6">
      <t>ネンド</t>
    </rPh>
    <rPh sb="6" eb="8">
      <t>ゼンキ</t>
    </rPh>
    <rPh sb="9" eb="11">
      <t>シリツ</t>
    </rPh>
    <rPh sb="12" eb="14">
      <t>コクリツ</t>
    </rPh>
    <rPh sb="15" eb="17">
      <t>クリツ</t>
    </rPh>
    <rPh sb="17" eb="19">
      <t>カメイ</t>
    </rPh>
    <rPh sb="19" eb="20">
      <t>コウ</t>
    </rPh>
    <rPh sb="21" eb="23">
      <t>カメイ</t>
    </rPh>
    <rPh sb="23" eb="24">
      <t>ヒ</t>
    </rPh>
    <phoneticPr fontId="3"/>
  </si>
  <si>
    <t>　令和5年度後期の私立・国立・区立加盟校、加盟費については下記の通りとなります。</t>
    <rPh sb="1" eb="3">
      <t>レイワ</t>
    </rPh>
    <rPh sb="4" eb="6">
      <t>ネンド</t>
    </rPh>
    <rPh sb="6" eb="8">
      <t>コウキ</t>
    </rPh>
    <rPh sb="9" eb="11">
      <t>シリツ</t>
    </rPh>
    <rPh sb="12" eb="14">
      <t>コクリツ</t>
    </rPh>
    <rPh sb="15" eb="17">
      <t>クリツ</t>
    </rPh>
    <rPh sb="17" eb="19">
      <t>カメイ</t>
    </rPh>
    <rPh sb="19" eb="20">
      <t>コウ</t>
    </rPh>
    <rPh sb="21" eb="23">
      <t>カメイ</t>
    </rPh>
    <rPh sb="23" eb="24">
      <t>ヒ</t>
    </rPh>
    <phoneticPr fontId="3"/>
  </si>
  <si>
    <t>　令和5年度前期の都立加盟校、加盟費については下記の通りとなります。</t>
    <rPh sb="1" eb="3">
      <t>レイワ</t>
    </rPh>
    <rPh sb="4" eb="6">
      <t>ネンド</t>
    </rPh>
    <rPh sb="6" eb="8">
      <t>ゼンキ</t>
    </rPh>
    <rPh sb="9" eb="11">
      <t>トリツ</t>
    </rPh>
    <rPh sb="11" eb="13">
      <t>カメイ</t>
    </rPh>
    <rPh sb="13" eb="14">
      <t>コウ</t>
    </rPh>
    <rPh sb="15" eb="17">
      <t>カメイ</t>
    </rPh>
    <rPh sb="17" eb="18">
      <t>ヒ</t>
    </rPh>
    <phoneticPr fontId="3"/>
  </si>
  <si>
    <t>　令和5年度後期の都立加盟校、加盟費については下記の通りとなります。</t>
    <rPh sb="1" eb="3">
      <t>レイワ</t>
    </rPh>
    <rPh sb="4" eb="6">
      <t>ネンド</t>
    </rPh>
    <rPh sb="6" eb="8">
      <t>コウキ</t>
    </rPh>
    <rPh sb="9" eb="11">
      <t>トリツ</t>
    </rPh>
    <rPh sb="11" eb="13">
      <t>カメイ</t>
    </rPh>
    <rPh sb="13" eb="14">
      <t>コウ</t>
    </rPh>
    <rPh sb="15" eb="17">
      <t>カメイ</t>
    </rPh>
    <rPh sb="17" eb="18">
      <t>ヒ</t>
    </rPh>
    <phoneticPr fontId="3"/>
  </si>
  <si>
    <t>すみだこうかこうとうがっこうていじせい</t>
    <phoneticPr fontId="1" type="Hiragana"/>
  </si>
  <si>
    <t>すみだこうかこうとうがっこうぜんにちせい</t>
    <phoneticPr fontId="3"/>
  </si>
  <si>
    <t>いたばしゆうとくこうとうがっこうていじせい</t>
    <phoneticPr fontId="3"/>
  </si>
  <si>
    <t>0740452</t>
    <phoneticPr fontId="3"/>
  </si>
  <si>
    <t>都立加盟内訳書の入力完了！</t>
    <rPh sb="0" eb="2">
      <t>トリツ</t>
    </rPh>
    <rPh sb="2" eb="4">
      <t>カメイ</t>
    </rPh>
    <rPh sb="4" eb="6">
      <t>ウチワケ</t>
    </rPh>
    <rPh sb="6" eb="7">
      <t>ショ</t>
    </rPh>
    <rPh sb="8" eb="10">
      <t>ニュウリョク</t>
    </rPh>
    <rPh sb="10" eb="12">
      <t>カンリョウ</t>
    </rPh>
    <phoneticPr fontId="3"/>
  </si>
  <si>
    <t>◆登録は以上です。</t>
    <rPh sb="1" eb="3">
      <t>トウロク</t>
    </rPh>
    <rPh sb="4" eb="6">
      <t>イジョウ</t>
    </rPh>
    <phoneticPr fontId="3"/>
  </si>
  <si>
    <t>私立加盟内訳書の入力完了！</t>
    <rPh sb="0" eb="2">
      <t>シリツ</t>
    </rPh>
    <rPh sb="2" eb="7">
      <t>カメイウチワケショ</t>
    </rPh>
    <rPh sb="8" eb="10">
      <t>ニュウリョク</t>
    </rPh>
    <rPh sb="10" eb="12">
      <t>カンリョウ</t>
    </rPh>
    <phoneticPr fontId="3"/>
  </si>
  <si>
    <t>◆入力は加盟内訳書(都立）と◆加盟内訳書（私・国・区）のシートのみです！！</t>
    <rPh sb="1" eb="3">
      <t>ニュウリョク</t>
    </rPh>
    <rPh sb="4" eb="6">
      <t>カメイ</t>
    </rPh>
    <rPh sb="6" eb="8">
      <t>ウチワケ</t>
    </rPh>
    <rPh sb="8" eb="9">
      <t>ショ</t>
    </rPh>
    <rPh sb="10" eb="12">
      <t>トリツ</t>
    </rPh>
    <phoneticPr fontId="3"/>
  </si>
  <si>
    <t>提出期限：前期5月末日
　　　　 　後期10月末日</t>
    <rPh sb="0" eb="2">
      <t>テイシュツ</t>
    </rPh>
    <rPh sb="2" eb="4">
      <t>キゲン</t>
    </rPh>
    <rPh sb="5" eb="7">
      <t>ゼンキ</t>
    </rPh>
    <rPh sb="8" eb="9">
      <t>ガツ</t>
    </rPh>
    <rPh sb="9" eb="10">
      <t>マツ</t>
    </rPh>
    <rPh sb="10" eb="11">
      <t>ヒ</t>
    </rPh>
    <rPh sb="18" eb="20">
      <t>コウキ</t>
    </rPh>
    <rPh sb="22" eb="23">
      <t>ガツ</t>
    </rPh>
    <rPh sb="23" eb="24">
      <t>マツ</t>
    </rPh>
    <rPh sb="24" eb="25">
      <t>ヒ</t>
    </rPh>
    <phoneticPr fontId="3"/>
  </si>
  <si>
    <t>入力するセルは</t>
    <rPh sb="0" eb="2">
      <t>ニュウリョク</t>
    </rPh>
    <phoneticPr fontId="3"/>
  </si>
  <si>
    <t>前期は
オレンジ</t>
    <rPh sb="0" eb="2">
      <t>ゼンキ</t>
    </rPh>
    <phoneticPr fontId="3"/>
  </si>
  <si>
    <t>のみです。</t>
    <phoneticPr fontId="3"/>
  </si>
  <si>
    <t>後期は
グリーン</t>
    <rPh sb="0" eb="2">
      <t>コウキ</t>
    </rPh>
    <phoneticPr fontId="3"/>
  </si>
  <si>
    <t>せいせんいんたーなしょなるがくえん</t>
    <phoneticPr fontId="3"/>
  </si>
  <si>
    <t>TS-30</t>
  </si>
  <si>
    <t>北豊島高等学校全日制</t>
    <rPh sb="7" eb="10">
      <t>ぜんにちせい</t>
    </rPh>
    <phoneticPr fontId="5" type="Hiragana"/>
  </si>
  <si>
    <t>光塩女子学院高等科</t>
    <rPh sb="0" eb="2">
      <t>こうえん</t>
    </rPh>
    <rPh sb="2" eb="4">
      <t>じょし</t>
    </rPh>
    <rPh sb="4" eb="6">
      <t>がくいん</t>
    </rPh>
    <rPh sb="6" eb="9">
      <t>こうとうか</t>
    </rPh>
    <phoneticPr fontId="2" type="Hiragana"/>
  </si>
  <si>
    <t>国士舘高等学校定時制</t>
    <rPh sb="0" eb="3">
      <t>こくしかん</t>
    </rPh>
    <rPh sb="3" eb="5">
      <t>こうとう</t>
    </rPh>
    <rPh sb="5" eb="7">
      <t>がっこう</t>
    </rPh>
    <phoneticPr fontId="16" type="Hiragana"/>
  </si>
  <si>
    <t>サレジアン国際学園高等学校</t>
    <rPh sb="5" eb="9">
      <t>こくさいがくえん</t>
    </rPh>
    <rPh sb="9" eb="13">
      <t>こうとうがっこう</t>
    </rPh>
    <phoneticPr fontId="2" type="Hiragana"/>
  </si>
  <si>
    <t>サレジアン国際学園高等学校世田谷高等学校</t>
    <rPh sb="5" eb="9">
      <t>こくさいがくえん</t>
    </rPh>
    <rPh sb="9" eb="13">
      <t>こうとうがっこう</t>
    </rPh>
    <rPh sb="13" eb="20">
      <t>せたがやこうとうがっこう</t>
    </rPh>
    <phoneticPr fontId="2" type="Hiragana"/>
  </si>
  <si>
    <t>東京都立産業技術高等専門学校荒川キャンパス</t>
    <rPh sb="13" eb="14">
      <t>こう</t>
    </rPh>
    <phoneticPr fontId="2" type="Hiragana"/>
  </si>
  <si>
    <t>品川学藝高等学校</t>
  </si>
  <si>
    <t>芝国際高等学校</t>
    <rPh sb="0" eb="3">
      <t>しばこくさい</t>
    </rPh>
    <rPh sb="3" eb="7">
      <t>こうとうがっこう</t>
    </rPh>
    <phoneticPr fontId="5" type="Hiragana"/>
  </si>
  <si>
    <t>松蔭大学附属松蔭高等学校</t>
    <rPh sb="0" eb="4">
      <t>しょういんだいがく</t>
    </rPh>
    <rPh sb="4" eb="6">
      <t>ふぞく</t>
    </rPh>
    <phoneticPr fontId="5" type="Hiragana"/>
  </si>
  <si>
    <t>駿台学園高等学校定時制</t>
    <rPh sb="0" eb="2">
      <t>すんだい</t>
    </rPh>
    <rPh sb="2" eb="4">
      <t>がくえん</t>
    </rPh>
    <rPh sb="4" eb="6">
      <t>こうとう</t>
    </rPh>
    <rPh sb="6" eb="8">
      <t>がっこう</t>
    </rPh>
    <phoneticPr fontId="16" type="Hiragana"/>
  </si>
  <si>
    <t>聖パウロ学園高等学校通信制</t>
    <rPh sb="0" eb="1">
      <t>せい</t>
    </rPh>
    <rPh sb="4" eb="6">
      <t>がくえん</t>
    </rPh>
    <rPh sb="6" eb="10">
      <t>こうとうがっこう</t>
    </rPh>
    <rPh sb="10" eb="13">
      <t>つうしんせい</t>
    </rPh>
    <phoneticPr fontId="16" type="Hiragana"/>
  </si>
  <si>
    <t>ドルトン東京学園</t>
    <rPh sb="4" eb="6">
      <t>とうきょう</t>
    </rPh>
    <rPh sb="6" eb="8">
      <t>がくえん</t>
    </rPh>
    <phoneticPr fontId="2" type="Hiragana"/>
  </si>
  <si>
    <t>羽田国際高等学校【旧：蒲田女子高等学校】</t>
    <rPh sb="0" eb="2">
      <t>はねだ</t>
    </rPh>
    <rPh sb="2" eb="4">
      <t>こくさい</t>
    </rPh>
    <rPh sb="4" eb="8">
      <t>こうとうがっこう</t>
    </rPh>
    <rPh sb="9" eb="10">
      <t>きゅう</t>
    </rPh>
    <phoneticPr fontId="5" type="Hiragana"/>
  </si>
  <si>
    <t>フェリシア高等学校</t>
    <rPh sb="5" eb="9">
      <t>こうとうがっこう</t>
    </rPh>
    <phoneticPr fontId="5" type="Hiragana"/>
  </si>
  <si>
    <t>目黒日本大学高等学校通信制</t>
    <rPh sb="0" eb="2">
      <t>めぐろ</t>
    </rPh>
    <rPh sb="2" eb="4">
      <t>にほん</t>
    </rPh>
    <rPh sb="4" eb="6">
      <t>だいがく</t>
    </rPh>
    <rPh sb="6" eb="8">
      <t>こうとう</t>
    </rPh>
    <rPh sb="8" eb="10">
      <t>がっこう</t>
    </rPh>
    <rPh sb="10" eb="13">
      <t>つうしんせい</t>
    </rPh>
    <phoneticPr fontId="16" type="Hiragana"/>
  </si>
  <si>
    <t>ID学園高等学校</t>
    <rPh sb="2" eb="4">
      <t>がくえん</t>
    </rPh>
    <rPh sb="4" eb="8">
      <t>こうとうがっこう</t>
    </rPh>
    <phoneticPr fontId="2" type="Hiragana"/>
  </si>
  <si>
    <t>飛鳥未来きずな高等学校池袋キャンパス</t>
    <rPh sb="0" eb="2">
      <t>あすか</t>
    </rPh>
    <rPh sb="2" eb="4">
      <t>みらい</t>
    </rPh>
    <rPh sb="7" eb="9">
      <t>こうとう</t>
    </rPh>
    <rPh sb="9" eb="11">
      <t>がっこう</t>
    </rPh>
    <rPh sb="11" eb="13">
      <t>いけぶくろ</t>
    </rPh>
    <phoneticPr fontId="16" type="Hiragana"/>
  </si>
  <si>
    <t>飛鳥未来高等学校池袋キャンパス</t>
    <rPh sb="0" eb="15">
      <t>あすかみらいこうとうがっこういけぶくろきゃんぱす</t>
    </rPh>
    <phoneticPr fontId="5" type="Hiragana"/>
  </si>
  <si>
    <t>ＮＨＫ学園高等学校</t>
    <rPh sb="3" eb="5">
      <t>がくえん</t>
    </rPh>
    <rPh sb="5" eb="7">
      <t>こうとう</t>
    </rPh>
    <rPh sb="7" eb="9">
      <t>がっこう</t>
    </rPh>
    <phoneticPr fontId="16" type="Hiragana"/>
  </si>
  <si>
    <t>大原学園美空高等学校【旧：大原学園高等学校】</t>
    <rPh sb="0" eb="2">
      <t>おおはら</t>
    </rPh>
    <rPh sb="2" eb="4">
      <t>がくえん</t>
    </rPh>
    <rPh sb="4" eb="6">
      <t>みそら</t>
    </rPh>
    <rPh sb="6" eb="8">
      <t>こうとう</t>
    </rPh>
    <rPh sb="8" eb="10">
      <t>がっこう</t>
    </rPh>
    <rPh sb="11" eb="12">
      <t>きゅう</t>
    </rPh>
    <rPh sb="13" eb="17">
      <t>おおはらがくえん</t>
    </rPh>
    <rPh sb="17" eb="21">
      <t>こうとうがっこう</t>
    </rPh>
    <phoneticPr fontId="16" type="Hiragana"/>
  </si>
  <si>
    <t>科学技術学園高等学校通信制</t>
    <rPh sb="10" eb="13">
      <t>つうしんせい</t>
    </rPh>
    <phoneticPr fontId="3" type="Hiragana"/>
  </si>
  <si>
    <t>科学技術学園高等学校定時制</t>
    <rPh sb="10" eb="13">
      <t>ていじせい</t>
    </rPh>
    <phoneticPr fontId="3" type="Hiragana"/>
  </si>
  <si>
    <t>科学技術学園高等学校日野工業高等学園</t>
    <rPh sb="0" eb="18">
      <t>かがくぎじゅつがくえんこうとうがっこうひのこうぎょうこうとうがくえん</t>
    </rPh>
    <phoneticPr fontId="5" type="Hiragana"/>
  </si>
  <si>
    <t>クラーク記念国際高等学校</t>
    <rPh sb="0" eb="12">
      <t>くらーくきねんこくさいこうとうがっこう</t>
    </rPh>
    <phoneticPr fontId="5" type="Hiragana"/>
  </si>
  <si>
    <t>さくら国際高等学校東京校</t>
    <rPh sb="3" eb="5">
      <t>こくさい</t>
    </rPh>
    <rPh sb="5" eb="7">
      <t>こうとう</t>
    </rPh>
    <rPh sb="7" eb="9">
      <t>がっこう</t>
    </rPh>
    <rPh sb="9" eb="12">
      <t>とうきょうこう</t>
    </rPh>
    <phoneticPr fontId="16" type="Hiragana"/>
  </si>
  <si>
    <t>星槎国際高等学校立川学習センター</t>
    <rPh sb="0" eb="2">
      <t>せいさ</t>
    </rPh>
    <rPh sb="2" eb="4">
      <t>こくさい</t>
    </rPh>
    <rPh sb="4" eb="6">
      <t>こうとう</t>
    </rPh>
    <rPh sb="6" eb="8">
      <t>がっこう</t>
    </rPh>
    <rPh sb="8" eb="10">
      <t>たちかわ</t>
    </rPh>
    <rPh sb="10" eb="12">
      <t>がくしゅう</t>
    </rPh>
    <phoneticPr fontId="16" type="Hiragana"/>
  </si>
  <si>
    <t>星槎国際高等学校八王子学習センター</t>
    <rPh sb="0" eb="2">
      <t>せいさ</t>
    </rPh>
    <rPh sb="2" eb="4">
      <t>こくさい</t>
    </rPh>
    <rPh sb="4" eb="6">
      <t>こうとう</t>
    </rPh>
    <rPh sb="6" eb="8">
      <t>がっこう</t>
    </rPh>
    <rPh sb="8" eb="11">
      <t>はちおうじ</t>
    </rPh>
    <rPh sb="11" eb="13">
      <t>がくしゅう</t>
    </rPh>
    <phoneticPr fontId="16" type="Hiragana"/>
  </si>
  <si>
    <t>大智学園高等学校</t>
    <rPh sb="0" eb="2">
      <t>だいち</t>
    </rPh>
    <rPh sb="2" eb="4">
      <t>がくえん</t>
    </rPh>
    <rPh sb="4" eb="8">
      <t>こうとうがっこう</t>
    </rPh>
    <phoneticPr fontId="16" type="Hiragana"/>
  </si>
  <si>
    <t>東海大学付属望星高等学校</t>
    <rPh sb="0" eb="12">
      <t>とうかいだいがくふぞくぼうせいこうとうがっこう</t>
    </rPh>
    <phoneticPr fontId="5" type="Hiragana"/>
  </si>
  <si>
    <t>日本ｳｪﾙﾈｽ高等学校東京ｷｬﾝﾊﾟｽ</t>
    <rPh sb="0" eb="2">
      <t>にほん</t>
    </rPh>
    <rPh sb="7" eb="11">
      <t>こうとうがっこう</t>
    </rPh>
    <rPh sb="11" eb="13">
      <t>とうきょう</t>
    </rPh>
    <phoneticPr fontId="16" type="Hiragana"/>
  </si>
  <si>
    <t>明聖高等学校中野キャンパス</t>
    <rPh sb="0" eb="1">
      <t>あきら</t>
    </rPh>
    <rPh sb="1" eb="2">
      <t>せい</t>
    </rPh>
    <rPh sb="2" eb="4">
      <t>こうとう</t>
    </rPh>
    <rPh sb="4" eb="6">
      <t>がっこう</t>
    </rPh>
    <rPh sb="6" eb="8">
      <t>なかの</t>
    </rPh>
    <phoneticPr fontId="16" type="Hiragana"/>
  </si>
  <si>
    <t>八洲学園高等学校新宿キャンパス</t>
    <rPh sb="0" eb="2">
      <t>やしま</t>
    </rPh>
    <rPh sb="2" eb="4">
      <t>がくえん</t>
    </rPh>
    <rPh sb="4" eb="6">
      <t>こうとう</t>
    </rPh>
    <rPh sb="6" eb="8">
      <t>がっこう</t>
    </rPh>
    <rPh sb="8" eb="10">
      <t>しんじゅく</t>
    </rPh>
    <phoneticPr fontId="16" type="Hiragana"/>
  </si>
  <si>
    <t>代々木高等学校東京校</t>
    <rPh sb="0" eb="3">
      <t>よよぎ</t>
    </rPh>
    <rPh sb="3" eb="5">
      <t>こうとう</t>
    </rPh>
    <rPh sb="5" eb="7">
      <t>がっこう</t>
    </rPh>
    <rPh sb="7" eb="9">
      <t>とうきょう</t>
    </rPh>
    <rPh sb="9" eb="10">
      <t>こう</t>
    </rPh>
    <phoneticPr fontId="16" type="Hiragana"/>
  </si>
  <si>
    <t>182-0031</t>
  </si>
  <si>
    <t>135-0015</t>
  </si>
  <si>
    <t>203-0013</t>
  </si>
  <si>
    <t>166-0003</t>
  </si>
  <si>
    <t>154-0023</t>
  </si>
  <si>
    <t>162-0056</t>
  </si>
  <si>
    <t>182-0004</t>
  </si>
  <si>
    <t>186-8001</t>
  </si>
  <si>
    <t>101-0051</t>
  </si>
  <si>
    <t>191-0003</t>
  </si>
  <si>
    <t>180-0003</t>
  </si>
  <si>
    <t>151-0053</t>
  </si>
  <si>
    <t>169-0074</t>
  </si>
  <si>
    <t>151-0063</t>
  </si>
  <si>
    <t>175-0094</t>
  </si>
  <si>
    <t>160-0023</t>
  </si>
  <si>
    <t>151-0051</t>
  </si>
  <si>
    <t>江東区千石3-1-4</t>
    <rPh sb="3" eb="5">
      <t>センゴク</t>
    </rPh>
    <phoneticPr fontId="3"/>
  </si>
  <si>
    <t>渋谷区東1-26-30　宝ビル4F</t>
    <rPh sb="3" eb="4">
      <t>ヒガシ</t>
    </rPh>
    <rPh sb="12" eb="13">
      <t>タカラ</t>
    </rPh>
    <phoneticPr fontId="5"/>
  </si>
  <si>
    <t>0422-34-5300</t>
  </si>
  <si>
    <t>042-471-0022</t>
  </si>
  <si>
    <t>03-5481-5928</t>
  </si>
  <si>
    <t>0426-51-3882</t>
  </si>
  <si>
    <t>03-3357-6031</t>
  </si>
  <si>
    <t>03-5787-7945</t>
  </si>
  <si>
    <t>03-3492-6674</t>
  </si>
  <si>
    <t>03-5991-4165</t>
  </si>
  <si>
    <t>03-6427-3454</t>
  </si>
  <si>
    <t>03-5391-3402</t>
  </si>
  <si>
    <t>042-572-3151</t>
  </si>
  <si>
    <t>03-3237-3141</t>
  </si>
  <si>
    <t>042-586-5053</t>
  </si>
  <si>
    <t>03-3203-3600</t>
  </si>
  <si>
    <t>0422-26-5469</t>
  </si>
  <si>
    <t>03-3370-0718</t>
  </si>
  <si>
    <t>042-521-3699</t>
  </si>
  <si>
    <t>042-661-6092</t>
  </si>
  <si>
    <t>03-5925-2773</t>
  </si>
  <si>
    <t>03-3467-8111</t>
  </si>
  <si>
    <t>03-3938-7500</t>
  </si>
  <si>
    <t xml:space="preserve">03-5434-8611 </t>
  </si>
  <si>
    <t>03-5340-7210</t>
  </si>
  <si>
    <t>03-6279-2053</t>
  </si>
  <si>
    <t>03-3358-9484</t>
  </si>
  <si>
    <t>東京都立青井高等学校</t>
  </si>
  <si>
    <t>東京都立青山高等学校</t>
  </si>
  <si>
    <t>東京都立秋留台高等学校</t>
  </si>
  <si>
    <t>東京都立浅草高等学校</t>
    <rPh sb="0" eb="2">
      <t>とうきょう</t>
    </rPh>
    <rPh sb="2" eb="4">
      <t>とりつ</t>
    </rPh>
    <rPh sb="4" eb="6">
      <t>あさくさ</t>
    </rPh>
    <rPh sb="6" eb="8">
      <t>こうとう</t>
    </rPh>
    <rPh sb="8" eb="10">
      <t>がっこう</t>
    </rPh>
    <phoneticPr fontId="16" type="Hiragana"/>
  </si>
  <si>
    <t>東京都立飛鳥高等学校定時制</t>
    <rPh sb="0" eb="13">
      <t>とうきょうとりつあすかこうとうがっこうていじせい</t>
    </rPh>
    <phoneticPr fontId="5" type="Hiragana"/>
  </si>
  <si>
    <t>東京都立飛鳥高等学校全日制</t>
  </si>
  <si>
    <t>東京都立足立工科高等学校</t>
  </si>
  <si>
    <t>東京都立足立高等学校全日制</t>
  </si>
  <si>
    <t>東京都立足立高等学校定時制</t>
    <rPh sb="0" eb="13">
      <t>とうきょうとりつあだちこうとうがっこうていじせい</t>
    </rPh>
    <phoneticPr fontId="5" type="Hiragana"/>
  </si>
  <si>
    <t>東京都立足立新田高等学校</t>
  </si>
  <si>
    <t>東京都立足立西高等学校</t>
  </si>
  <si>
    <t>東京都立足立東高等学校</t>
  </si>
  <si>
    <t>東京都立荒川工科高等学校全日制</t>
  </si>
  <si>
    <t>東京都立荒川工科高等学校定時制</t>
    <rPh sb="6" eb="8">
      <t>こうか</t>
    </rPh>
    <phoneticPr fontId="5" type="Hiragana"/>
  </si>
  <si>
    <t>東京都立井草高等学校</t>
  </si>
  <si>
    <t>東京都立板橋有徳高等学校定時制</t>
    <rPh sb="0" eb="2">
      <t>とうきょう</t>
    </rPh>
    <rPh sb="2" eb="4">
      <t>とりつ</t>
    </rPh>
    <rPh sb="4" eb="6">
      <t>いたばし</t>
    </rPh>
    <rPh sb="6" eb="8">
      <t>うとく</t>
    </rPh>
    <rPh sb="8" eb="10">
      <t>こうとう</t>
    </rPh>
    <rPh sb="10" eb="12">
      <t>がっこう</t>
    </rPh>
    <phoneticPr fontId="16" type="Hiragana"/>
  </si>
  <si>
    <t>東京都立板橋高等学校</t>
  </si>
  <si>
    <t>東京都立板橋有徳高等学校全日制</t>
  </si>
  <si>
    <t>東京都立五日市高等学校全日制</t>
  </si>
  <si>
    <t>東京都立五日市高等学校定時制</t>
    <rPh sb="0" eb="14">
      <t>とうきょうとりついつかいちこうとうがっこうていじせい</t>
    </rPh>
    <phoneticPr fontId="5" type="Hiragana"/>
  </si>
  <si>
    <t>東京都立上野高等学校</t>
  </si>
  <si>
    <t>東京都立永福学園</t>
  </si>
  <si>
    <t>東京都立江戸川高等学校全日制</t>
  </si>
  <si>
    <t>東京都立江戸川高等学校定時制</t>
    <rPh sb="0" eb="14">
      <t>とうきょうとりつえどがわこうとうがっこうていじせい</t>
    </rPh>
    <phoneticPr fontId="5" type="Hiragana"/>
  </si>
  <si>
    <t>東京都立園芸高等学校全日制</t>
  </si>
  <si>
    <t>東京都立園芸高等学校定時制</t>
    <rPh sb="0" eb="13">
      <t>とうきょうとりつえんげいこうとうがっこうていじせい</t>
    </rPh>
    <phoneticPr fontId="5" type="Hiragana"/>
  </si>
  <si>
    <t>東京都立王子総合高等学校</t>
  </si>
  <si>
    <t>東京都立桜修館中等教育学校</t>
  </si>
  <si>
    <t>東京都立青梅総合高等学校全日制</t>
  </si>
  <si>
    <t>東京都立青梅総合高等学校定時制</t>
    <rPh sb="0" eb="2">
      <t>とうきょう</t>
    </rPh>
    <rPh sb="2" eb="4">
      <t>とりつ</t>
    </rPh>
    <rPh sb="4" eb="6">
      <t>おうめ</t>
    </rPh>
    <rPh sb="6" eb="8">
      <t>そうごう</t>
    </rPh>
    <rPh sb="8" eb="10">
      <t>こうとう</t>
    </rPh>
    <rPh sb="10" eb="12">
      <t>がっこう</t>
    </rPh>
    <phoneticPr fontId="16" type="Hiragana"/>
  </si>
  <si>
    <t>東京都立大泉高等学校</t>
  </si>
  <si>
    <t>東京都立大泉桜高等学校</t>
  </si>
  <si>
    <t>東京都立大江戸高等学校</t>
    <rPh sb="0" eb="2">
      <t>とうきょう</t>
    </rPh>
    <rPh sb="2" eb="5">
      <t>とりつだい</t>
    </rPh>
    <rPh sb="5" eb="7">
      <t>えど</t>
    </rPh>
    <rPh sb="7" eb="9">
      <t>こうとう</t>
    </rPh>
    <rPh sb="9" eb="11">
      <t>がっこう</t>
    </rPh>
    <phoneticPr fontId="16" type="Hiragana"/>
  </si>
  <si>
    <t>東京都立大崎高等学校全日制</t>
  </si>
  <si>
    <t>東京都立大崎高等学校定時制</t>
  </si>
  <si>
    <t>東京都立大島海洋国際高等学校</t>
  </si>
  <si>
    <t>東京都立大島高等学校全日制</t>
  </si>
  <si>
    <t>東京都立大島高等学校定時制</t>
    <rPh sb="0" eb="13">
      <t>とうきょうとりつおおしまこうとうがっこうていじせい</t>
    </rPh>
    <phoneticPr fontId="5" type="Hiragana"/>
  </si>
  <si>
    <t>東京都立大田桜台高等学校</t>
  </si>
  <si>
    <t>東京都立大森高等学校</t>
  </si>
  <si>
    <t>東京都立大森高等学校定時制</t>
    <rPh sb="0" eb="13">
      <t>とうきょうとりつおおもりこうとうがっこうていじせい</t>
    </rPh>
    <phoneticPr fontId="5" type="Hiragana"/>
  </si>
  <si>
    <t>東京都立大山高等学校全日制</t>
  </si>
  <si>
    <t>東京都立大山高等学校定時制</t>
  </si>
  <si>
    <t>東京都立小笠原高等学校</t>
  </si>
  <si>
    <t>東京都立小川高等学校</t>
  </si>
  <si>
    <t>東京都立荻窪高等学校</t>
    <rPh sb="0" eb="2">
      <t>とうきょう</t>
    </rPh>
    <rPh sb="2" eb="4">
      <t>とりつ</t>
    </rPh>
    <rPh sb="4" eb="6">
      <t>おぎくぼ</t>
    </rPh>
    <rPh sb="6" eb="8">
      <t>こうとう</t>
    </rPh>
    <rPh sb="8" eb="10">
      <t>がっこう</t>
    </rPh>
    <phoneticPr fontId="16" type="Hiragana"/>
  </si>
  <si>
    <t>東京都立小台橋高等学校</t>
    <rPh sb="4" eb="5">
      <t>こ</t>
    </rPh>
    <rPh sb="5" eb="6">
      <t>だい</t>
    </rPh>
    <rPh sb="6" eb="7">
      <t>ばし</t>
    </rPh>
    <rPh sb="7" eb="9">
      <t>こうとう</t>
    </rPh>
    <phoneticPr fontId="16" type="Hiragana"/>
  </si>
  <si>
    <t>東京都立科学技術高等学校</t>
  </si>
  <si>
    <t>東京都立葛西工科高等学校</t>
  </si>
  <si>
    <t>東京都立葛西南高等学校全日制</t>
  </si>
  <si>
    <t>東京都立葛西南高等学校定時制</t>
    <rPh sb="0" eb="14">
      <t>とうきょうとりつかさいみなみこうとうがっこうていじせい</t>
    </rPh>
    <phoneticPr fontId="5" type="Hiragana"/>
  </si>
  <si>
    <t>東京都立片倉高等学校</t>
  </si>
  <si>
    <t>東京都立葛飾商業高等学校全日制</t>
  </si>
  <si>
    <t>東京都立葛飾商業高等学校定時制</t>
    <rPh sb="0" eb="15">
      <t>とうきょうとりつかつしかしょうぎょうこうとうがっこうていじせい</t>
    </rPh>
    <phoneticPr fontId="5" type="Hiragana"/>
  </si>
  <si>
    <t>東京都立葛飾総合高等学校</t>
  </si>
  <si>
    <t>東京都立葛飾野高等学校</t>
  </si>
  <si>
    <t>東京都立蒲田高等学校</t>
  </si>
  <si>
    <t>東京都立北園高等学校</t>
  </si>
  <si>
    <t>東京都立北豊島工科高等学校全日制</t>
  </si>
  <si>
    <t>東京都立北豊島工科高等学校定時制</t>
    <rPh sb="7" eb="9">
      <t>こうか</t>
    </rPh>
    <phoneticPr fontId="5" type="Hiragana"/>
  </si>
  <si>
    <t>東京都立清瀬高等学校</t>
  </si>
  <si>
    <t>東京都立桐ヶ丘高等学校</t>
    <rPh sb="0" eb="11">
      <t>まつばら</t>
    </rPh>
    <phoneticPr fontId="16" type="Hiragana"/>
  </si>
  <si>
    <t>東京都立国立高等学校</t>
  </si>
  <si>
    <t>東京都立蔵前工科高等学校</t>
  </si>
  <si>
    <t>東京都立蔵前工科高等学校定時制</t>
    <rPh sb="6" eb="8">
      <t>こうか</t>
    </rPh>
    <phoneticPr fontId="5" type="Hiragana"/>
  </si>
  <si>
    <t>東京都立久留米西高等学校</t>
  </si>
  <si>
    <t>東京都立小石川中等教育学校</t>
  </si>
  <si>
    <t>東京都立小岩高等学校</t>
  </si>
  <si>
    <t>東京都立工芸高等学校全日制</t>
  </si>
  <si>
    <t>東京都立工芸高等学校定時制</t>
    <rPh sb="0" eb="13">
      <t>とうきょうとりつこうげいこうとうがっこうていじせい</t>
    </rPh>
    <phoneticPr fontId="5" type="Hiragana"/>
  </si>
  <si>
    <t>東京都立神津高等学校</t>
  </si>
  <si>
    <t>東京都立江東商業高等学校</t>
  </si>
  <si>
    <t>東京都立江北高等学校</t>
  </si>
  <si>
    <t>東京都立小金井北高等学校</t>
  </si>
  <si>
    <t>東京都立小金井工科高等学校</t>
    <rPh sb="0" eb="13">
      <t>とうきょうとりつこがねいこうかこうとうがっこう</t>
    </rPh>
    <phoneticPr fontId="5" type="Hiragana"/>
  </si>
  <si>
    <t>東京都立国際高等学校</t>
  </si>
  <si>
    <t>東京都立国分寺高等学校</t>
  </si>
  <si>
    <t>東京都立小平高等学校</t>
  </si>
  <si>
    <t>東京都立小平西高等学校</t>
  </si>
  <si>
    <t>東京都立小平南高等学校</t>
  </si>
  <si>
    <t>東京都立狛江高等学校</t>
  </si>
  <si>
    <t>東京都立小松川高等学校</t>
  </si>
  <si>
    <t>東京都立駒場高等学校</t>
  </si>
  <si>
    <t>東京都立小山台高等学校全日制</t>
  </si>
  <si>
    <t>東京都立小山台高等学校定時制</t>
    <rPh sb="0" eb="14">
      <t>とうきょうとりつこやまだいこうとうがっこうていじせい</t>
    </rPh>
    <phoneticPr fontId="5" type="Hiragana"/>
  </si>
  <si>
    <t>東京都立鷺宮高等学校</t>
  </si>
  <si>
    <t>東京都立桜町高等学校全日制</t>
  </si>
  <si>
    <t>東京都立桜町高等学校定時制</t>
    <rPh sb="0" eb="13">
      <t>とうきょうとりつさくらまちこうとうがっこうていじせい</t>
    </rPh>
    <phoneticPr fontId="5" type="Hiragana"/>
  </si>
  <si>
    <t>東京都立篠崎高等学校</t>
  </si>
  <si>
    <t>東京都立忍岡高等学校</t>
  </si>
  <si>
    <t>東京都立芝商業高等学校</t>
  </si>
  <si>
    <t>東京都立志村学園</t>
  </si>
  <si>
    <t>東京都立石神井高等学校</t>
  </si>
  <si>
    <t>東京都立上水高等学校</t>
  </si>
  <si>
    <t>東京都立城東高等学校</t>
  </si>
  <si>
    <t>東京都立翔陽高等学校</t>
  </si>
  <si>
    <t>東京都立昭和高等学校</t>
  </si>
  <si>
    <t>東京都立新宿高等学校</t>
  </si>
  <si>
    <t>東京都立新宿山吹高等学校通信制</t>
    <rPh sb="0" eb="15">
      <t>とうきょうとりつしんじゅくやまぶきこうとうがっこうつうしんせい</t>
    </rPh>
    <phoneticPr fontId="16" type="Hiragana"/>
  </si>
  <si>
    <t>東京都立新宿山吹高等学校定時制</t>
    <rPh sb="0" eb="15">
      <t>とうきょうとりつしんじゅくやまぶきこうとうがっこうていじせい</t>
    </rPh>
    <phoneticPr fontId="5" type="Hiragana"/>
  </si>
  <si>
    <t>東京都立神代高等学校全日制</t>
    <rPh sb="10" eb="13">
      <t>ぜんにちせい</t>
    </rPh>
    <phoneticPr fontId="5" type="Hiragana"/>
  </si>
  <si>
    <t>東京都立神代高等学校定時制</t>
  </si>
  <si>
    <t>東京都立杉並工科高等学校</t>
  </si>
  <si>
    <t>東京都立杉並高等学校</t>
  </si>
  <si>
    <t>東京都立杉並総合高等学校</t>
  </si>
  <si>
    <t>東京都立砂川高等学校通信制</t>
    <rPh sb="0" eb="2">
      <t>とうきょう</t>
    </rPh>
    <rPh sb="2" eb="4">
      <t>とりつ</t>
    </rPh>
    <rPh sb="4" eb="6">
      <t>すながわ</t>
    </rPh>
    <rPh sb="6" eb="8">
      <t>こうとう</t>
    </rPh>
    <rPh sb="8" eb="10">
      <t>がっこう</t>
    </rPh>
    <rPh sb="10" eb="13">
      <t>つうしんせい</t>
    </rPh>
    <phoneticPr fontId="16" type="Hiragana"/>
  </si>
  <si>
    <t>東京都立砂川高等学校定時制</t>
    <rPh sb="0" eb="2">
      <t>とうきょう</t>
    </rPh>
    <rPh sb="2" eb="4">
      <t>とりつ</t>
    </rPh>
    <rPh sb="4" eb="6">
      <t>すながわ</t>
    </rPh>
    <rPh sb="6" eb="8">
      <t>こうとう</t>
    </rPh>
    <rPh sb="8" eb="10">
      <t>がっこう</t>
    </rPh>
    <rPh sb="10" eb="13">
      <t>ていじせい</t>
    </rPh>
    <phoneticPr fontId="16" type="Hiragana"/>
  </si>
  <si>
    <t>東京都立墨田川高等学校</t>
  </si>
  <si>
    <t>東京都立墨田工科高等学校全日制</t>
  </si>
  <si>
    <t>東京都立墨田工科高等学校定時制</t>
    <rPh sb="6" eb="8">
      <t>こうか</t>
    </rPh>
    <phoneticPr fontId="5" type="Hiragana"/>
  </si>
  <si>
    <t>東京都立世田谷泉高等学校</t>
    <rPh sb="0" eb="12">
      <t>まつばら</t>
    </rPh>
    <phoneticPr fontId="16" type="Hiragana"/>
  </si>
  <si>
    <t>東京都立世田谷総合高等学校</t>
  </si>
  <si>
    <t>東京都立総合芸術高等学校</t>
  </si>
  <si>
    <t>東京都立総合工科高等学校全日制</t>
  </si>
  <si>
    <t>東京都立総合工科高等学校定時制</t>
    <rPh sb="0" eb="2">
      <t>とうきょう</t>
    </rPh>
    <rPh sb="2" eb="4">
      <t>とりつ</t>
    </rPh>
    <rPh sb="4" eb="6">
      <t>そうごう</t>
    </rPh>
    <rPh sb="6" eb="8">
      <t>こうか</t>
    </rPh>
    <rPh sb="8" eb="10">
      <t>こうとう</t>
    </rPh>
    <rPh sb="10" eb="12">
      <t>がっこう</t>
    </rPh>
    <phoneticPr fontId="16" type="Hiragana"/>
  </si>
  <si>
    <t>東京都立第一商業高等学校</t>
  </si>
  <si>
    <t>東京都立第五商業高等学校全日制</t>
  </si>
  <si>
    <t>東京都立第五商業高等学校定時制</t>
    <rPh sb="0" eb="15">
      <t>とうきょうとりつだいごしょうぎょうこうとうがっこうていじせい</t>
    </rPh>
    <phoneticPr fontId="5" type="Hiragana"/>
  </si>
  <si>
    <t>東京都立第三商業高等学校全日制</t>
  </si>
  <si>
    <t>東京都立第三商業高等学校定時制</t>
  </si>
  <si>
    <t>東京都立第四商業高等学校</t>
  </si>
  <si>
    <t>東京都立高島高等学校</t>
  </si>
  <si>
    <t>東京都立田柄高等学校</t>
  </si>
  <si>
    <t>東京都立竹台高等学校</t>
  </si>
  <si>
    <t>東京都立竹早高等学校</t>
  </si>
  <si>
    <t>東京都立立川高等学校全日制</t>
  </si>
  <si>
    <t>東京都立立川高等学校定時制</t>
    <rPh sb="0" eb="13">
      <t>とうきょうとりつたちかわこうとうがっこうていじせい</t>
    </rPh>
    <phoneticPr fontId="5" type="Hiragana"/>
  </si>
  <si>
    <t>東京都立立川国際中等教育学校</t>
  </si>
  <si>
    <t>東京都立橘高等学校全日制</t>
  </si>
  <si>
    <t>東京都立橘高等学校定時制</t>
    <rPh sb="0" eb="2">
      <t>とうきょう</t>
    </rPh>
    <rPh sb="2" eb="4">
      <t>とりつ</t>
    </rPh>
    <rPh sb="4" eb="5">
      <t>たちばな</t>
    </rPh>
    <rPh sb="5" eb="7">
      <t>こうとう</t>
    </rPh>
    <rPh sb="7" eb="9">
      <t>がっこう</t>
    </rPh>
    <phoneticPr fontId="16" type="Hiragana"/>
  </si>
  <si>
    <t>東京都立田無工科高等学校</t>
  </si>
  <si>
    <t>東京都立田無高等学校</t>
  </si>
  <si>
    <t>東京都立多摩科学技術高等学校</t>
  </si>
  <si>
    <t>東京都立多摩工科高等学校</t>
  </si>
  <si>
    <t>東京都立多摩高等学校</t>
  </si>
  <si>
    <t>東京都立千歳丘高等学校</t>
  </si>
  <si>
    <t>東京都立千早高等学校</t>
  </si>
  <si>
    <t>東京都立調布北高等学校</t>
  </si>
  <si>
    <t>東京都立調布南高等学校</t>
  </si>
  <si>
    <t>東京都立つばさ総合高等学校</t>
  </si>
  <si>
    <t>東京都立田園調布高等学校</t>
  </si>
  <si>
    <t>東京都立豊島高等学校全日制</t>
  </si>
  <si>
    <t>東京都立豊島高等学校定時制</t>
    <rPh sb="0" eb="13">
      <t>とうきょうとりつとしまこうとうがっこうていじせい</t>
    </rPh>
    <phoneticPr fontId="5" type="Hiragana"/>
  </si>
  <si>
    <t>東京都立戸山高等学校</t>
  </si>
  <si>
    <t>東京都立豊多摩高等学校</t>
  </si>
  <si>
    <t>東京都立中野工科高等学校全日制</t>
  </si>
  <si>
    <t>東京都立中野工科高等学校定時制</t>
    <rPh sb="6" eb="8">
      <t>こうか</t>
    </rPh>
    <phoneticPr fontId="5" type="Hiragana"/>
  </si>
  <si>
    <t>東京都立永山高等学校</t>
  </si>
  <si>
    <t>東京都立成瀬高等学校</t>
  </si>
  <si>
    <t>東京都立新島高等学校</t>
  </si>
  <si>
    <t>東京都立西高等学校</t>
  </si>
  <si>
    <t>東京都立日本橋高等学校</t>
  </si>
  <si>
    <t>東京都立練馬工科高等学校</t>
  </si>
  <si>
    <t>東京都立練馬高等学校</t>
  </si>
  <si>
    <t>東京都立農業高等学校全日制</t>
  </si>
  <si>
    <t>東京都立農業高等学校定時制</t>
    <rPh sb="0" eb="13">
      <t>とうきょうとりつのうぎょうこうとうがっこうていじせい</t>
    </rPh>
    <phoneticPr fontId="5" type="Hiragana"/>
  </si>
  <si>
    <t>東京都立農芸高等学校全日制</t>
  </si>
  <si>
    <t>東京都立農芸高等学校定時制</t>
    <rPh sb="0" eb="13">
      <t>とうきょうとりつのうげいこうとうがっこうていじせい</t>
    </rPh>
    <phoneticPr fontId="5" type="Hiragana"/>
  </si>
  <si>
    <t>東京都立農産高等学校全日制</t>
  </si>
  <si>
    <t>東京都立農産高等学校定時制</t>
    <rPh sb="0" eb="13">
      <t>とうきょうとりつのうさんこうとうがっこうていじせい</t>
    </rPh>
    <phoneticPr fontId="5" type="Hiragana"/>
  </si>
  <si>
    <t>東京都立野津田高等学校</t>
  </si>
  <si>
    <t>東京都立拝島高等学校</t>
  </si>
  <si>
    <t>東京都立白鷗高等学校</t>
  </si>
  <si>
    <t>東京都立八王子北高等学校</t>
  </si>
  <si>
    <t>東京都立八王子桑志高等学校</t>
  </si>
  <si>
    <t>東京都立八王子拓真高等学校　</t>
    <rPh sb="0" eb="2">
      <t>とうきょう</t>
    </rPh>
    <rPh sb="2" eb="4">
      <t>とりつ</t>
    </rPh>
    <rPh sb="4" eb="7">
      <t>はちおうじ</t>
    </rPh>
    <rPh sb="7" eb="9">
      <t>たくま</t>
    </rPh>
    <rPh sb="9" eb="11">
      <t>こうとう</t>
    </rPh>
    <rPh sb="11" eb="13">
      <t>がっこう</t>
    </rPh>
    <phoneticPr fontId="16" type="Hiragana"/>
  </si>
  <si>
    <t>東京都立八王子東高等学校</t>
  </si>
  <si>
    <t>東京都立八丈高等学校全日制</t>
  </si>
  <si>
    <t>東京都立八丈高等学校定時制</t>
    <rPh sb="0" eb="13">
      <t>とうきょうとりつはちじょうこうとうがっこうていじせい</t>
    </rPh>
    <phoneticPr fontId="5" type="Hiragana"/>
  </si>
  <si>
    <t>東京都立羽村高等学校</t>
  </si>
  <si>
    <t>東京都立晴海総合高等学校</t>
  </si>
  <si>
    <t>東京都立東久留米総合高等学校全日制</t>
  </si>
  <si>
    <t>東京都立東久留米総合高等学校定時制</t>
    <rPh sb="0" eb="2">
      <t>とうきょう</t>
    </rPh>
    <rPh sb="2" eb="4">
      <t>とりつ</t>
    </rPh>
    <rPh sb="4" eb="8">
      <t>ひがしくるめ</t>
    </rPh>
    <rPh sb="8" eb="10">
      <t>そうごう</t>
    </rPh>
    <rPh sb="10" eb="12">
      <t>こうとう</t>
    </rPh>
    <rPh sb="12" eb="14">
      <t>がっこう</t>
    </rPh>
    <phoneticPr fontId="16" type="Hiragana"/>
  </si>
  <si>
    <t>東京都立東高等学校</t>
  </si>
  <si>
    <t>東京都立東村山高等学校</t>
  </si>
  <si>
    <t>東京都立東村山西高等学校</t>
  </si>
  <si>
    <t>東京都立東大和高等学校</t>
  </si>
  <si>
    <t>東京都立東大和南高等学校</t>
  </si>
  <si>
    <t>東京都立光丘高等学校</t>
  </si>
  <si>
    <t>東京都立一橋高等学校通信制</t>
    <rPh sb="0" eb="2">
      <t>とうきょう</t>
    </rPh>
    <rPh sb="2" eb="4">
      <t>とりつ</t>
    </rPh>
    <rPh sb="4" eb="6">
      <t>ひとつばし</t>
    </rPh>
    <rPh sb="6" eb="8">
      <t>こうとう</t>
    </rPh>
    <rPh sb="8" eb="10">
      <t>がっこう</t>
    </rPh>
    <rPh sb="10" eb="13">
      <t>つうしんせい</t>
    </rPh>
    <phoneticPr fontId="16" type="Hiragana"/>
  </si>
  <si>
    <t>東京都立一橋高等学校定時制</t>
    <rPh sb="0" eb="2">
      <t>とうきょう</t>
    </rPh>
    <rPh sb="2" eb="4">
      <t>とりつ</t>
    </rPh>
    <rPh sb="4" eb="6">
      <t>ひとつばし</t>
    </rPh>
    <rPh sb="6" eb="8">
      <t>こうとう</t>
    </rPh>
    <rPh sb="8" eb="10">
      <t>がっこう</t>
    </rPh>
    <rPh sb="10" eb="13">
      <t>ていじせい</t>
    </rPh>
    <phoneticPr fontId="16" type="Hiragana"/>
  </si>
  <si>
    <t>東京都立日野高等学校</t>
  </si>
  <si>
    <t>東京都立日野台高等学校</t>
  </si>
  <si>
    <t>東京都立日比谷高等学校</t>
  </si>
  <si>
    <t>東京都立広尾高等学校</t>
  </si>
  <si>
    <t>東京都立深川高等学校</t>
  </si>
  <si>
    <t>東京都立深沢高等学校</t>
  </si>
  <si>
    <t>東京都立富士高等学校</t>
  </si>
  <si>
    <t>東京都立富士森高等学校</t>
  </si>
  <si>
    <t>東京都立淵江高等学校</t>
  </si>
  <si>
    <t>東京都立府中工科高等学校</t>
  </si>
  <si>
    <t>東京都立府中高等学校</t>
  </si>
  <si>
    <t>東京都立府中西高等学校</t>
  </si>
  <si>
    <t>東京都立府中東高等学校</t>
  </si>
  <si>
    <t>東京都立福生高等学校全日制</t>
  </si>
  <si>
    <t>東京都立福生高等学校定時制</t>
    <rPh sb="0" eb="13">
      <t>とうきょうとりつふっさこうとうがっこうていじせい</t>
    </rPh>
    <phoneticPr fontId="5" type="Hiragana"/>
  </si>
  <si>
    <t>東京都立文京高等学校</t>
  </si>
  <si>
    <t>東京都立保谷高等学校</t>
  </si>
  <si>
    <t>東京都立本所工科高等学校定時制</t>
    <rPh sb="6" eb="8">
      <t>こうか</t>
    </rPh>
    <phoneticPr fontId="5" type="Hiragana"/>
  </si>
  <si>
    <t>東京都立本所高等学校</t>
  </si>
  <si>
    <t>東京都立町田工科高等学校</t>
  </si>
  <si>
    <t>東京都立町田高等学校全日制</t>
  </si>
  <si>
    <t>東京都立町田高等学校定時制</t>
    <rPh sb="0" eb="13">
      <t>とうきょうとりつまちだこうとうがっこうていじせい</t>
    </rPh>
    <phoneticPr fontId="5" type="Hiragana"/>
  </si>
  <si>
    <t>東京都立町田総合高等学校</t>
  </si>
  <si>
    <t>東京都立松が谷高等学校</t>
  </si>
  <si>
    <t>東京都立松原高等学校全日制</t>
    <rPh sb="10" eb="13">
      <t>ぜんにちせい</t>
    </rPh>
    <phoneticPr fontId="5" type="Hiragana"/>
  </si>
  <si>
    <t>東京都立松原高等学校定時制</t>
    <rPh sb="0" eb="13">
      <t>えとうきょうとりつまつばらこうとうがっこうていじせい</t>
    </rPh>
    <phoneticPr fontId="5" type="Hiragana"/>
  </si>
  <si>
    <t>東京都立瑞穂農芸高等学校全日制</t>
  </si>
  <si>
    <t>東京都立瑞穂農芸高等学校定時制</t>
    <rPh sb="0" eb="15">
      <t>とうきょうとりつみずほのうげいこうとうがっこうていじせい</t>
    </rPh>
    <phoneticPr fontId="5" type="Hiragana"/>
  </si>
  <si>
    <t>東京都立三鷹中等教育学校</t>
  </si>
  <si>
    <t>東京都立三田高等学校</t>
  </si>
  <si>
    <t>東京都立南大沢学園</t>
  </si>
  <si>
    <t>東京都立南葛飾高等学校全日制</t>
  </si>
  <si>
    <t>東京都立南葛飾高等学校定時制</t>
    <rPh sb="0" eb="14">
      <t>とうきょうとりつみなみかつしかこうとうがっこうていじせい</t>
    </rPh>
    <phoneticPr fontId="5" type="Hiragana"/>
  </si>
  <si>
    <t>東京都立南平高等学校</t>
  </si>
  <si>
    <t>東京都立南多摩中等教育学校</t>
  </si>
  <si>
    <t>東京都立稔ヶ丘高等学校</t>
    <rPh sb="0" eb="2">
      <t>とうきょう</t>
    </rPh>
    <rPh sb="2" eb="4">
      <t>とりつ</t>
    </rPh>
    <rPh sb="4" eb="5">
      <t>みのる</t>
    </rPh>
    <rPh sb="6" eb="7">
      <t>おか</t>
    </rPh>
    <rPh sb="7" eb="9">
      <t>こうとう</t>
    </rPh>
    <rPh sb="9" eb="11">
      <t>がっこう</t>
    </rPh>
    <phoneticPr fontId="16" type="Hiragana"/>
  </si>
  <si>
    <t>東京都立美原高等学校</t>
  </si>
  <si>
    <t>東京都立三宅高等学校</t>
  </si>
  <si>
    <t>東京都立向丘高等学校</t>
  </si>
  <si>
    <t>東京都立武蔵丘高等学校</t>
  </si>
  <si>
    <t>東京都立武蔵高等学校</t>
  </si>
  <si>
    <t>東京都立武蔵野北高等学校</t>
  </si>
  <si>
    <t>東京都立武蔵村山高等学校</t>
  </si>
  <si>
    <t>東京都立目黒高等学校</t>
  </si>
  <si>
    <t>東京都立紅葉川高等学校</t>
  </si>
  <si>
    <t>東京都立八潮高等学校</t>
  </si>
  <si>
    <t>東京都立山崎高等学校</t>
  </si>
  <si>
    <t>東京都立雪谷高等学校</t>
  </si>
  <si>
    <t>東京都立両国高等学校</t>
  </si>
  <si>
    <t>東京都立芦花高等学校</t>
  </si>
  <si>
    <t>東京都立六郷工科高等学校全日制</t>
  </si>
  <si>
    <t>東京都立六郷工科高等学校定時制</t>
    <rPh sb="0" eb="2">
      <t>とうきょう</t>
    </rPh>
    <rPh sb="2" eb="4">
      <t>とりつ</t>
    </rPh>
    <rPh sb="4" eb="6">
      <t>ろくごう</t>
    </rPh>
    <rPh sb="6" eb="8">
      <t>こうか</t>
    </rPh>
    <rPh sb="8" eb="10">
      <t>こうとう</t>
    </rPh>
    <rPh sb="10" eb="12">
      <t>がっこう</t>
    </rPh>
    <phoneticPr fontId="16" type="Hiragana"/>
  </si>
  <si>
    <t>東京都立六本木高等学校</t>
    <rPh sb="0" eb="2">
      <t>とうきょう</t>
    </rPh>
    <rPh sb="2" eb="4">
      <t>とりつ</t>
    </rPh>
    <rPh sb="4" eb="7">
      <t>ろっぽんぎ</t>
    </rPh>
    <rPh sb="7" eb="9">
      <t>こうとう</t>
    </rPh>
    <rPh sb="9" eb="11">
      <t>がっこう</t>
    </rPh>
    <phoneticPr fontId="16" type="Hiragana"/>
  </si>
  <si>
    <t>東京都立若葉総合高等学校</t>
  </si>
  <si>
    <t>115-0056</t>
  </si>
  <si>
    <t>111-0024</t>
  </si>
  <si>
    <t>100-0211</t>
  </si>
  <si>
    <t>120-8528</t>
  </si>
  <si>
    <t>115-0052</t>
  </si>
  <si>
    <t>162-8812</t>
  </si>
  <si>
    <t>190-8583</t>
  </si>
  <si>
    <t>157-0061</t>
  </si>
  <si>
    <t>101-0031</t>
  </si>
  <si>
    <t>124-00112</t>
  </si>
  <si>
    <t>144-0046</t>
  </si>
  <si>
    <t>106-0032</t>
  </si>
  <si>
    <t>東京都あきる野市五日市894</t>
  </si>
  <si>
    <t>東京都大田区西蒲田2-2-1</t>
  </si>
  <si>
    <t>東京都板橋区小茂根5-18-1</t>
  </si>
  <si>
    <t>03-5948-4390</t>
  </si>
  <si>
    <t>03-3874-3182</t>
  </si>
  <si>
    <t>03-5606-9500</t>
  </si>
  <si>
    <t>03-3392-6436</t>
  </si>
  <si>
    <t>03-3913-1111</t>
  </si>
  <si>
    <t>03-3906-2173</t>
  </si>
  <si>
    <t>042-381-4141</t>
  </si>
  <si>
    <t>03-5261-9771</t>
  </si>
  <si>
    <t>042-537-4611</t>
  </si>
  <si>
    <t>03-3300-6131</t>
  </si>
  <si>
    <t>042-622-7563</t>
  </si>
  <si>
    <t>03-3862-6061</t>
  </si>
  <si>
    <t>03-3607-4500</t>
  </si>
  <si>
    <t>03-3970-8655</t>
  </si>
  <si>
    <t>03-5411-7327</t>
  </si>
  <si>
    <t>江戸川区南葛西1-11-1</t>
    <phoneticPr fontId="3"/>
  </si>
  <si>
    <t>台東区今戸1-8-13</t>
    <phoneticPr fontId="3"/>
  </si>
  <si>
    <t>北区王子6-8-8</t>
    <phoneticPr fontId="3"/>
  </si>
  <si>
    <t>足立区中央本町1-3-9</t>
    <phoneticPr fontId="3"/>
  </si>
  <si>
    <t>荒川区南千住6-42-1</t>
    <phoneticPr fontId="3"/>
  </si>
  <si>
    <t>板橋区徳丸2-17-1</t>
    <phoneticPr fontId="3"/>
  </si>
  <si>
    <t>江戸川区松島2-38-1</t>
    <phoneticPr fontId="3"/>
  </si>
  <si>
    <t>世田谷区深沢5-38-1</t>
    <phoneticPr fontId="3"/>
  </si>
  <si>
    <t>青梅市勝沼1-60</t>
    <phoneticPr fontId="3"/>
  </si>
  <si>
    <t>江東区千石3-2-11</t>
    <phoneticPr fontId="3"/>
  </si>
  <si>
    <t>品川区豊町2-1-7</t>
    <phoneticPr fontId="3"/>
  </si>
  <si>
    <t>杉並区荻窪5-7-20</t>
    <phoneticPr fontId="3"/>
  </si>
  <si>
    <t>足立区小台2-1-31</t>
    <phoneticPr fontId="3"/>
  </si>
  <si>
    <t>葛飾区新宿3-14-1</t>
    <phoneticPr fontId="3"/>
  </si>
  <si>
    <t>板橋区富士見町28-1</t>
    <phoneticPr fontId="3"/>
  </si>
  <si>
    <t>北区赤羽北3-5-22</t>
    <phoneticPr fontId="3"/>
  </si>
  <si>
    <t>台東区蔵前1-3-57</t>
    <phoneticPr fontId="3"/>
  </si>
  <si>
    <t>文京区本郷1-3-9</t>
    <phoneticPr fontId="3"/>
  </si>
  <si>
    <t>小金井市本町6-8-9</t>
    <phoneticPr fontId="3"/>
  </si>
  <si>
    <t>品川区小山3-3-32</t>
    <phoneticPr fontId="3"/>
  </si>
  <si>
    <t>世田谷区用賀2-4-1</t>
    <phoneticPr fontId="3"/>
  </si>
  <si>
    <t>新宿区山吹町81</t>
    <phoneticPr fontId="3"/>
  </si>
  <si>
    <t>調布市若葉町1-46</t>
    <phoneticPr fontId="3"/>
  </si>
  <si>
    <t>立川市泉町935-4</t>
    <phoneticPr fontId="3"/>
  </si>
  <si>
    <t>江東区森下5-1-7</t>
    <phoneticPr fontId="3"/>
  </si>
  <si>
    <t>世田谷区北烏山9-22-1</t>
    <phoneticPr fontId="3"/>
  </si>
  <si>
    <t>世田谷区成城9-25-1</t>
    <phoneticPr fontId="3"/>
  </si>
  <si>
    <t>国立市中3-4-1</t>
    <phoneticPr fontId="3"/>
  </si>
  <si>
    <t>江東区越中島3-3-1</t>
    <phoneticPr fontId="3"/>
  </si>
  <si>
    <t>立川市錦町2-13-5</t>
    <phoneticPr fontId="3"/>
  </si>
  <si>
    <t>墨田区立花4-29-7</t>
    <phoneticPr fontId="3"/>
  </si>
  <si>
    <t>豊島区千早4-9-21</t>
    <phoneticPr fontId="3"/>
  </si>
  <si>
    <t>中野区野方3-5-5</t>
    <phoneticPr fontId="3"/>
  </si>
  <si>
    <t>府中市寿町1-11</t>
    <phoneticPr fontId="3"/>
  </si>
  <si>
    <t>葛飾区西亀有1-28-1</t>
    <phoneticPr fontId="3"/>
  </si>
  <si>
    <t>杉並区今川3-25-1</t>
    <phoneticPr fontId="3"/>
  </si>
  <si>
    <t>八王子市台町3-25-1</t>
    <phoneticPr fontId="3"/>
  </si>
  <si>
    <t>東久留米市幸町5-8-46</t>
    <phoneticPr fontId="3"/>
  </si>
  <si>
    <t>八丈町大賀郷3020</t>
    <phoneticPr fontId="3"/>
  </si>
  <si>
    <t>千代田区東神田1-12-13</t>
    <phoneticPr fontId="3"/>
  </si>
  <si>
    <t>福生市北田園2-11-3</t>
    <phoneticPr fontId="3"/>
  </si>
  <si>
    <t>葛飾区南水元4-21-1</t>
    <phoneticPr fontId="3"/>
  </si>
  <si>
    <t>町田市中町4-25-3</t>
    <phoneticPr fontId="3"/>
  </si>
  <si>
    <t>世田谷区桜上水4-3-5</t>
    <phoneticPr fontId="3"/>
  </si>
  <si>
    <t>西多摩郡瑞穂町石畑2027</t>
    <phoneticPr fontId="3"/>
  </si>
  <si>
    <t>葛飾区立石6-4-1</t>
    <phoneticPr fontId="3"/>
  </si>
  <si>
    <t>中野区上鷺宮5-11-1</t>
    <phoneticPr fontId="3"/>
  </si>
  <si>
    <t>大田区東六郷2-18-2</t>
    <phoneticPr fontId="3"/>
  </si>
  <si>
    <t>港区六本木6-16-36</t>
    <phoneticPr fontId="3"/>
  </si>
  <si>
    <t>世田谷区若林4-32-1</t>
    <phoneticPr fontId="3"/>
  </si>
  <si>
    <t>北区王子6-1-10</t>
    <phoneticPr fontId="3"/>
  </si>
  <si>
    <t>八王子市下恩方町2727</t>
    <phoneticPr fontId="3"/>
  </si>
  <si>
    <t>目黒区目黒1-6-15</t>
    <phoneticPr fontId="3"/>
  </si>
  <si>
    <t>豊島区南池袋2-19-11</t>
    <phoneticPr fontId="3"/>
  </si>
  <si>
    <t>国立市富士見台2-36</t>
    <phoneticPr fontId="3"/>
  </si>
  <si>
    <t>千代田区神田神保町2-42</t>
    <phoneticPr fontId="3"/>
  </si>
  <si>
    <t>日野市日野台3-1-1</t>
    <phoneticPr fontId="3"/>
  </si>
  <si>
    <t>新宿区高田馬場1-16-17</t>
    <phoneticPr fontId="3"/>
  </si>
  <si>
    <t>武蔵野市吉祥寺南町2-6-1
早坂ビル301</t>
    <phoneticPr fontId="3"/>
  </si>
  <si>
    <t>渋谷区代々木1-43-8</t>
    <phoneticPr fontId="3"/>
  </si>
  <si>
    <t>立川市錦町6-9-5</t>
    <phoneticPr fontId="3"/>
  </si>
  <si>
    <t>八王子元八王子町2-1419</t>
    <rPh sb="0" eb="3">
      <t>ハチオウジ</t>
    </rPh>
    <rPh sb="3" eb="4">
      <t>モト</t>
    </rPh>
    <rPh sb="4" eb="8">
      <t>ハチオウジチョウ</t>
    </rPh>
    <phoneticPr fontId="5"/>
  </si>
  <si>
    <t>新宿区北新宿1-21-10</t>
    <phoneticPr fontId="3"/>
  </si>
  <si>
    <t>渋谷区富ヶ谷2-10-1</t>
    <phoneticPr fontId="3"/>
  </si>
  <si>
    <t>板橋区成増1-12-19</t>
    <phoneticPr fontId="3"/>
  </si>
  <si>
    <t>目黒区下目黒2-14-14 JAAﾋﾞﾙ</t>
    <phoneticPr fontId="3"/>
  </si>
  <si>
    <t>杉並区高円寺南5-15-3</t>
    <phoneticPr fontId="3"/>
  </si>
  <si>
    <t>新宿区西新宿7-11-18-7F</t>
    <phoneticPr fontId="3"/>
  </si>
  <si>
    <t>渋谷区千駄ヶ谷5-8-2</t>
    <phoneticPr fontId="3"/>
  </si>
  <si>
    <t>清泉インターナショナル学園</t>
    <rPh sb="0" eb="2">
      <t>セイセン</t>
    </rPh>
    <rPh sb="11" eb="13">
      <t>ガクエン</t>
    </rPh>
    <phoneticPr fontId="3"/>
  </si>
  <si>
    <t>東京都世田谷区用賀1-12-15</t>
  </si>
  <si>
    <t>03-3704-2661</t>
  </si>
  <si>
    <t>東京科学大学附属科学技術高等学校</t>
  </si>
  <si>
    <t>小石川淑徳学園高等学校</t>
    <rPh sb="0" eb="2">
      <t>いしかわ</t>
    </rPh>
    <rPh sb="2" eb="4">
      <t>しゅくとく</t>
    </rPh>
    <rPh sb="4" eb="6">
      <t>がくえん</t>
    </rPh>
    <rPh sb="6" eb="10">
      <t>こうとうがっこう</t>
    </rPh>
    <phoneticPr fontId="5" type="Hiragana"/>
  </si>
  <si>
    <t>明治大学付属八王子高等学校</t>
    <rPh sb="0" eb="4">
      <t>めいじだいがく</t>
    </rPh>
    <rPh sb="4" eb="6">
      <t>ふぞく</t>
    </rPh>
    <rPh sb="6" eb="9">
      <t>はちおうじ</t>
    </rPh>
    <rPh sb="9" eb="13">
      <t>こうとうがっこう</t>
    </rPh>
    <phoneticPr fontId="5" type="Hiragana"/>
  </si>
  <si>
    <t>聖心インターナショナルスクール</t>
  </si>
  <si>
    <t>渋谷区広尾4-3-1</t>
  </si>
  <si>
    <t>03-3400-3951</t>
  </si>
  <si>
    <t>大竹専修高等学校</t>
    <rPh sb="0" eb="2">
      <t>オオタケ</t>
    </rPh>
    <rPh sb="2" eb="4">
      <t>センシュウ</t>
    </rPh>
    <rPh sb="4" eb="8">
      <t>コウトウガッコウ</t>
    </rPh>
    <phoneticPr fontId="3"/>
  </si>
  <si>
    <t>野田鎌田学園杉並高等専修学校</t>
    <rPh sb="0" eb="14">
      <t>ノダカマタガクエンスギナミコウトウセンシュウガッコウ</t>
    </rPh>
    <phoneticPr fontId="3"/>
  </si>
  <si>
    <t>八王子市台町3-29-19</t>
    <rPh sb="0" eb="4">
      <t>ハチオウジシ</t>
    </rPh>
    <rPh sb="4" eb="5">
      <t>ダイ</t>
    </rPh>
    <rPh sb="5" eb="6">
      <t>マチ</t>
    </rPh>
    <phoneticPr fontId="3"/>
  </si>
  <si>
    <t>042-624-3888</t>
  </si>
  <si>
    <t>167-0043</t>
  </si>
  <si>
    <t>東京都杉並区上荻4-29-8</t>
    <rPh sb="0" eb="8">
      <t>１６７－００４３</t>
    </rPh>
    <phoneticPr fontId="3"/>
  </si>
  <si>
    <t>03-6913-5655</t>
  </si>
  <si>
    <t>TS-31</t>
  </si>
  <si>
    <t>TS-32</t>
  </si>
  <si>
    <t>一ッ葉高等学校立川キャンパス</t>
    <rPh sb="0" eb="1">
      <t>ヒト</t>
    </rPh>
    <rPh sb="2" eb="3">
      <t>ハ</t>
    </rPh>
    <rPh sb="3" eb="7">
      <t>コウトウガッコウ</t>
    </rPh>
    <rPh sb="7" eb="9">
      <t>タチカワ</t>
    </rPh>
    <phoneticPr fontId="5"/>
  </si>
  <si>
    <t>わせがく高等学校</t>
    <rPh sb="4" eb="8">
      <t>コウトウガッコウ</t>
    </rPh>
    <phoneticPr fontId="5"/>
  </si>
  <si>
    <t>169-0075</t>
  </si>
  <si>
    <t>立川市錦町3-6-6 中村LKビル3階</t>
  </si>
  <si>
    <t>042-512-9602</t>
  </si>
  <si>
    <t>03-3369-5938</t>
  </si>
  <si>
    <t>新宿区高田馬場4-9-9</t>
    <phoneticPr fontId="3"/>
  </si>
  <si>
    <t>ローイング</t>
    <phoneticPr fontId="6"/>
  </si>
  <si>
    <t>英明フロンティア高等学院</t>
    <rPh sb="0" eb="2">
      <t>えいめい</t>
    </rPh>
    <rPh sb="8" eb="10">
      <t>こうとう</t>
    </rPh>
    <rPh sb="10" eb="12">
      <t>がくいん</t>
    </rPh>
    <phoneticPr fontId="5" type="Hiragana"/>
  </si>
  <si>
    <t>三田国際科学学園高等学校</t>
    <rPh sb="4" eb="6">
      <t>かがく</t>
    </rPh>
    <phoneticPr fontId="5" type="Hiragana"/>
  </si>
  <si>
    <t>日本航空高等学校東京キャンパス</t>
    <rPh sb="0" eb="2">
      <t>にほん</t>
    </rPh>
    <rPh sb="2" eb="4">
      <t>こうくう</t>
    </rPh>
    <rPh sb="4" eb="6">
      <t>こうとう</t>
    </rPh>
    <rPh sb="6" eb="8">
      <t>がっこう</t>
    </rPh>
    <rPh sb="8" eb="10">
      <t>とうきょう</t>
    </rPh>
    <phoneticPr fontId="16" type="Hiragana"/>
  </si>
  <si>
    <t>東京都立立川緑高等学校</t>
    <rPh sb="6" eb="7">
      <t>ミドリ</t>
    </rPh>
    <rPh sb="7" eb="9">
      <t>コウトウ</t>
    </rPh>
    <phoneticPr fontId="3"/>
  </si>
  <si>
    <t>東京都立川市錦町6-3-1</t>
  </si>
  <si>
    <t>070-3350-2893</t>
  </si>
  <si>
    <t>①「R7加盟内訳書」</t>
    <rPh sb="4" eb="9">
      <t>カメイウチワケショ</t>
    </rPh>
    <phoneticPr fontId="3"/>
  </si>
  <si>
    <t>↑↑↑</t>
    <phoneticPr fontId="3"/>
  </si>
  <si>
    <r>
      <rPr>
        <b/>
        <sz val="14"/>
        <rFont val="HG丸ｺﾞｼｯｸM-PRO"/>
        <family val="3"/>
        <charset val="128"/>
      </rPr>
      <t>振込名義人は</t>
    </r>
    <r>
      <rPr>
        <b/>
        <sz val="14"/>
        <color rgb="FFFF0000"/>
        <rFont val="HG丸ｺﾞｼｯｸM-PRO"/>
        <family val="3"/>
        <charset val="128"/>
      </rPr>
      <t>専門部番号のみ</t>
    </r>
    <r>
      <rPr>
        <b/>
        <sz val="14"/>
        <rFont val="HG丸ｺﾞｼｯｸM-PRO"/>
        <family val="3"/>
        <charset val="128"/>
      </rPr>
      <t>でお願いします。</t>
    </r>
    <rPh sb="0" eb="5">
      <t>フリコミメイギニン</t>
    </rPh>
    <rPh sb="6" eb="11">
      <t>センモンブバンゴウ</t>
    </rPh>
    <rPh sb="15" eb="16">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</si>
</sst>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quot;▲ &quot;#,##0"/>
  </numFmts>
  <fonts count="75" x14ac:knownFonts="1">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11"/>
      <color rgb="FF000000"/>
      <name val="ＭＳ Ｐゴシック"/>
      <family val="3"/>
      <charset val="128"/>
    </font>
    <font>
      <sz val="10"/>
      <name val="HG丸ｺﾞｼｯｸM-PRO"/>
      <family val="3"/>
      <charset val="128"/>
    </font>
    <font>
      <sz val="6"/>
      <name val="ＭＳ Ｐゴシック"/>
      <family val="3"/>
      <charset val="128"/>
    </font>
    <font>
      <b/>
      <sz val="10"/>
      <name val="HG丸ｺﾞｼｯｸM-PRO"/>
      <family val="3"/>
      <charset val="128"/>
    </font>
    <font>
      <sz val="16"/>
      <color theme="1"/>
      <name val="HG丸ｺﾞｼｯｸM-PRO"/>
      <family val="3"/>
      <charset val="128"/>
    </font>
    <font>
      <b/>
      <sz val="16"/>
      <name val="HG丸ｺﾞｼｯｸM-PRO"/>
      <family val="3"/>
      <charset val="128"/>
    </font>
    <font>
      <sz val="11"/>
      <name val="HG丸ｺﾞｼｯｸM-PRO"/>
      <family val="3"/>
      <charset val="128"/>
    </font>
    <font>
      <b/>
      <sz val="14"/>
      <name val="HG丸ｺﾞｼｯｸM-PRO"/>
      <family val="3"/>
      <charset val="128"/>
    </font>
    <font>
      <sz val="11"/>
      <name val="ＭＳ Ｐゴシック"/>
      <family val="3"/>
      <charset val="128"/>
    </font>
    <font>
      <sz val="11"/>
      <color theme="1"/>
      <name val="ＭＳ Ｐゴシック"/>
      <family val="3"/>
      <charset val="128"/>
    </font>
    <font>
      <sz val="10"/>
      <name val="ＭＳ Ｐゴシック"/>
      <family val="3"/>
      <charset val="128"/>
    </font>
    <font>
      <b/>
      <sz val="10"/>
      <name val="ＭＳ Ｐゴシック"/>
      <family val="3"/>
      <charset val="128"/>
    </font>
    <font>
      <sz val="10"/>
      <color theme="1"/>
      <name val="ＭＳ Ｐゴシック"/>
      <family val="3"/>
      <charset val="128"/>
    </font>
    <font>
      <sz val="11"/>
      <color theme="1"/>
      <name val="HG丸ｺﾞｼｯｸM-PRO"/>
      <family val="3"/>
      <charset val="128"/>
    </font>
    <font>
      <sz val="10"/>
      <color theme="1"/>
      <name val="HG丸ｺﾞｼｯｸM-PRO"/>
      <family val="3"/>
      <charset val="128"/>
    </font>
    <font>
      <b/>
      <sz val="18"/>
      <name val="HG丸ｺﾞｼｯｸM-PRO"/>
      <family val="3"/>
      <charset val="128"/>
    </font>
    <font>
      <b/>
      <sz val="11"/>
      <color theme="1"/>
      <name val="HG丸ｺﾞｼｯｸM-PRO"/>
      <family val="3"/>
      <charset val="128"/>
    </font>
    <font>
      <b/>
      <sz val="11"/>
      <color theme="0"/>
      <name val="HG丸ｺﾞｼｯｸM-PRO"/>
      <family val="3"/>
      <charset val="128"/>
    </font>
    <font>
      <b/>
      <sz val="11"/>
      <color rgb="FFFF0000"/>
      <name val="HG丸ｺﾞｼｯｸM-PRO"/>
      <family val="3"/>
      <charset val="128"/>
    </font>
    <font>
      <b/>
      <sz val="12"/>
      <color theme="1"/>
      <name val="HG丸ｺﾞｼｯｸM-PRO"/>
      <family val="3"/>
      <charset val="128"/>
    </font>
    <font>
      <b/>
      <sz val="14"/>
      <color theme="1"/>
      <name val="HG丸ｺﾞｼｯｸM-PRO"/>
      <family val="3"/>
      <charset val="128"/>
    </font>
    <font>
      <b/>
      <sz val="16"/>
      <color theme="1"/>
      <name val="HG丸ｺﾞｼｯｸM-PRO"/>
      <family val="3"/>
      <charset val="128"/>
    </font>
    <font>
      <sz val="12"/>
      <color theme="1"/>
      <name val="HG丸ｺﾞｼｯｸM-PRO"/>
      <family val="3"/>
      <charset val="128"/>
    </font>
    <font>
      <sz val="14"/>
      <color theme="1"/>
      <name val="HG丸ｺﾞｼｯｸM-PRO"/>
      <family val="3"/>
      <charset val="128"/>
    </font>
    <font>
      <b/>
      <sz val="12"/>
      <color theme="0"/>
      <name val="HG丸ｺﾞｼｯｸM-PRO"/>
      <family val="3"/>
      <charset val="128"/>
    </font>
    <font>
      <b/>
      <sz val="14"/>
      <color theme="0"/>
      <name val="HG丸ｺﾞｼｯｸM-PRO"/>
      <family val="3"/>
      <charset val="128"/>
    </font>
    <font>
      <sz val="12"/>
      <name val="HG丸ｺﾞｼｯｸM-PRO"/>
      <family val="3"/>
      <charset val="128"/>
    </font>
    <font>
      <b/>
      <sz val="16"/>
      <color theme="0"/>
      <name val="HG丸ｺﾞｼｯｸM-PRO"/>
      <family val="3"/>
      <charset val="128"/>
    </font>
    <font>
      <sz val="18"/>
      <color theme="1"/>
      <name val="HG丸ｺﾞｼｯｸM-PRO"/>
      <family val="3"/>
      <charset val="128"/>
    </font>
    <font>
      <sz val="11"/>
      <color rgb="FFFF0000"/>
      <name val="HG丸ｺﾞｼｯｸM-PRO"/>
      <family val="3"/>
      <charset val="128"/>
    </font>
    <font>
      <sz val="16"/>
      <color rgb="FF0070C0"/>
      <name val="ＭＳ Ｐゴシック"/>
      <family val="3"/>
      <charset val="128"/>
    </font>
    <font>
      <sz val="16"/>
      <color rgb="FFFF0000"/>
      <name val="ＭＳ Ｐゴシック"/>
      <family val="3"/>
      <charset val="128"/>
    </font>
    <font>
      <b/>
      <sz val="11"/>
      <color rgb="FF0070C0"/>
      <name val="HG丸ｺﾞｼｯｸM-PRO"/>
      <family val="3"/>
      <charset val="128"/>
    </font>
    <font>
      <b/>
      <sz val="14"/>
      <color theme="5" tint="0.79998168889431442"/>
      <name val="HG丸ｺﾞｼｯｸM-PRO"/>
      <family val="3"/>
      <charset val="128"/>
    </font>
    <font>
      <b/>
      <u/>
      <sz val="14"/>
      <color theme="5" tint="0.79998168889431442"/>
      <name val="HG丸ｺﾞｼｯｸM-PRO"/>
      <family val="3"/>
      <charset val="128"/>
    </font>
    <font>
      <b/>
      <sz val="12"/>
      <color theme="5" tint="0.79998168889431442"/>
      <name val="HG丸ｺﾞｼｯｸM-PRO"/>
      <family val="3"/>
      <charset val="128"/>
    </font>
    <font>
      <b/>
      <sz val="11"/>
      <color rgb="FF000000"/>
      <name val="Meiryo UI"/>
      <family val="3"/>
      <charset val="128"/>
    </font>
    <font>
      <sz val="11"/>
      <color rgb="FF000000"/>
      <name val="Meiryo UI"/>
      <family val="3"/>
      <charset val="128"/>
    </font>
    <font>
      <sz val="11"/>
      <color theme="1"/>
      <name val="Meiryo UI"/>
      <family val="3"/>
      <charset val="128"/>
    </font>
    <font>
      <sz val="6"/>
      <name val="Meiryo UI"/>
      <family val="2"/>
      <charset val="128"/>
    </font>
    <font>
      <sz val="10"/>
      <color theme="1"/>
      <name val="Meiryo UI"/>
      <family val="3"/>
      <charset val="128"/>
    </font>
    <font>
      <sz val="11"/>
      <name val="Meiryo UI"/>
      <family val="3"/>
      <charset val="128"/>
    </font>
    <font>
      <b/>
      <u/>
      <sz val="12"/>
      <color theme="5" tint="0.79998168889431442"/>
      <name val="HG丸ｺﾞｼｯｸM-PRO"/>
      <family val="3"/>
      <charset val="128"/>
    </font>
    <font>
      <sz val="16"/>
      <color theme="1"/>
      <name val="Meiryo UI"/>
      <family val="3"/>
      <charset val="128"/>
    </font>
    <font>
      <b/>
      <sz val="10"/>
      <name val="Meiryo UI"/>
      <family val="3"/>
      <charset val="128"/>
    </font>
    <font>
      <b/>
      <sz val="16"/>
      <name val="Meiryo UI"/>
      <family val="3"/>
      <charset val="128"/>
    </font>
    <font>
      <b/>
      <sz val="14"/>
      <name val="Meiryo UI"/>
      <family val="3"/>
      <charset val="128"/>
    </font>
    <font>
      <b/>
      <sz val="11"/>
      <color rgb="FFFF0000"/>
      <name val="Meiryo UI"/>
      <family val="3"/>
      <charset val="128"/>
    </font>
    <font>
      <b/>
      <sz val="11"/>
      <color rgb="FF0070C0"/>
      <name val="Meiryo UI"/>
      <family val="3"/>
      <charset val="128"/>
    </font>
    <font>
      <sz val="10"/>
      <name val="Meiryo UI"/>
      <family val="3"/>
      <charset val="128"/>
    </font>
    <font>
      <sz val="16"/>
      <color rgb="FFFF0000"/>
      <name val="Meiryo UI"/>
      <family val="3"/>
      <charset val="128"/>
    </font>
    <font>
      <sz val="16"/>
      <color rgb="FF0070C0"/>
      <name val="Meiryo UI"/>
      <family val="3"/>
      <charset val="128"/>
    </font>
    <font>
      <b/>
      <sz val="18"/>
      <color theme="1"/>
      <name val="HGS創英角ﾎﾟｯﾌﾟ体"/>
      <family val="3"/>
      <charset val="128"/>
    </font>
    <font>
      <b/>
      <sz val="11"/>
      <name val="Meiryo UI"/>
      <family val="3"/>
      <charset val="128"/>
    </font>
    <font>
      <sz val="8"/>
      <color rgb="FF000000"/>
      <name val="Meiryo UI"/>
      <family val="3"/>
      <charset val="128"/>
    </font>
    <font>
      <sz val="8"/>
      <name val="HG丸ｺﾞｼｯｸM-PRO"/>
      <family val="3"/>
      <charset val="128"/>
    </font>
    <font>
      <b/>
      <sz val="8"/>
      <name val="HG丸ｺﾞｼｯｸM-PRO"/>
      <family val="3"/>
      <charset val="128"/>
    </font>
    <font>
      <b/>
      <sz val="8"/>
      <name val="ＭＳ Ｐゴシック"/>
      <family val="3"/>
      <charset val="128"/>
    </font>
    <font>
      <sz val="8"/>
      <color theme="1"/>
      <name val="ＭＳ Ｐゴシック"/>
      <family val="3"/>
      <charset val="128"/>
    </font>
    <font>
      <b/>
      <sz val="8"/>
      <color rgb="FF000000"/>
      <name val="Meiryo UI"/>
      <family val="3"/>
      <charset val="128"/>
    </font>
    <font>
      <sz val="8"/>
      <color theme="1"/>
      <name val="Meiryo UI"/>
      <family val="3"/>
      <charset val="128"/>
    </font>
    <font>
      <sz val="8"/>
      <name val="Meiryo UI"/>
      <family val="3"/>
      <charset val="128"/>
    </font>
    <font>
      <sz val="12"/>
      <color theme="1"/>
      <name val="Meiryo UI"/>
      <family val="3"/>
      <charset val="128"/>
    </font>
    <font>
      <b/>
      <sz val="12"/>
      <name val="ＭＳ Ｐゴシック"/>
      <family val="3"/>
      <charset val="128"/>
    </font>
    <font>
      <b/>
      <sz val="12"/>
      <name val="Meiryo UI"/>
      <family val="3"/>
      <charset val="128"/>
    </font>
    <font>
      <b/>
      <sz val="11"/>
      <name val="HG丸ｺﾞｼｯｸM-PRO"/>
      <family val="3"/>
      <charset val="128"/>
    </font>
    <font>
      <b/>
      <sz val="11"/>
      <name val="ＭＳ Ｐゴシック"/>
      <family val="3"/>
      <charset val="128"/>
    </font>
    <font>
      <b/>
      <sz val="11"/>
      <color theme="1"/>
      <name val="ＭＳ Ｐゴシック"/>
      <family val="3"/>
      <charset val="128"/>
    </font>
    <font>
      <b/>
      <sz val="14"/>
      <color rgb="FFFF0000"/>
      <name val="HG丸ｺﾞｼｯｸM-PRO"/>
      <family val="3"/>
      <charset val="128"/>
    </font>
    <font>
      <b/>
      <sz val="16"/>
      <color theme="0"/>
      <name val="HGP創英角ﾎﾟｯﾌﾟ体"/>
      <family val="3"/>
      <charset val="128"/>
    </font>
    <font>
      <b/>
      <sz val="11"/>
      <color theme="1"/>
      <name val="Meiryo UI"/>
      <family val="3"/>
      <charset val="128"/>
    </font>
  </fonts>
  <fills count="19">
    <fill>
      <patternFill patternType="none"/>
    </fill>
    <fill>
      <patternFill patternType="gray125"/>
    </fill>
    <fill>
      <patternFill patternType="solid">
        <fgColor rgb="FFC0C0C0"/>
        <bgColor rgb="FFC0C0C0"/>
      </patternFill>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70C0"/>
        <bgColor indexed="64"/>
      </patternFill>
    </fill>
    <fill>
      <patternFill patternType="solid">
        <fgColor rgb="FFC00000"/>
        <bgColor indexed="64"/>
      </patternFill>
    </fill>
    <fill>
      <patternFill patternType="solid">
        <fgColor theme="7" tint="0.59999389629810485"/>
        <bgColor indexed="64"/>
      </patternFill>
    </fill>
    <fill>
      <patternFill patternType="solid">
        <fgColor rgb="FFEE59F5"/>
        <bgColor indexed="64"/>
      </patternFill>
    </fill>
    <fill>
      <patternFill patternType="solid">
        <fgColor rgb="FFFFCCFF"/>
        <bgColor indexed="64"/>
      </patternFill>
    </fill>
    <fill>
      <patternFill patternType="solid">
        <fgColor theme="2" tint="-9.9978637043366805E-2"/>
        <bgColor rgb="FFC0C0C0"/>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3" tint="0.59999389629810485"/>
        <bgColor rgb="FFC0C0C0"/>
      </patternFill>
    </fill>
    <fill>
      <patternFill patternType="solid">
        <fgColor rgb="FFFF0000"/>
        <bgColor indexed="64"/>
      </patternFill>
    </fill>
    <fill>
      <patternFill patternType="solid">
        <fgColor theme="9" tint="-0.249977111117893"/>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style="thin">
        <color auto="1"/>
      </left>
      <right style="thin">
        <color auto="1"/>
      </right>
      <top style="medium">
        <color indexed="64"/>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thin">
        <color auto="1"/>
      </top>
      <bottom/>
      <diagonal/>
    </border>
    <border>
      <left/>
      <right style="thin">
        <color auto="1"/>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medium">
        <color indexed="64"/>
      </bottom>
      <diagonal/>
    </border>
    <border>
      <left/>
      <right style="thick">
        <color auto="1"/>
      </right>
      <top style="thin">
        <color auto="1"/>
      </top>
      <bottom style="medium">
        <color indexed="64"/>
      </bottom>
      <diagonal/>
    </border>
    <border>
      <left style="thick">
        <color auto="1"/>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style="thin">
        <color auto="1"/>
      </right>
      <top/>
      <bottom style="medium">
        <color indexed="64"/>
      </bottom>
      <diagonal/>
    </border>
    <border>
      <left style="thin">
        <color auto="1"/>
      </left>
      <right/>
      <top/>
      <bottom style="medium">
        <color indexed="64"/>
      </bottom>
      <diagonal/>
    </border>
    <border>
      <left style="medium">
        <color indexed="64"/>
      </left>
      <right style="thin">
        <color auto="1"/>
      </right>
      <top/>
      <bottom style="medium">
        <color indexed="64"/>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 fillId="0" borderId="0"/>
    <xf numFmtId="0" fontId="12" fillId="0" borderId="0">
      <alignment vertical="center"/>
    </xf>
  </cellStyleXfs>
  <cellXfs count="254">
    <xf numFmtId="0" fontId="0" fillId="0" borderId="0" xfId="0">
      <alignment vertical="center"/>
    </xf>
    <xf numFmtId="0" fontId="13" fillId="0" borderId="0" xfId="1" applyFont="1"/>
    <xf numFmtId="0" fontId="16" fillId="0" borderId="0" xfId="1" applyFont="1"/>
    <xf numFmtId="0" fontId="17" fillId="0" borderId="0" xfId="1" applyFont="1"/>
    <xf numFmtId="0" fontId="18" fillId="0" borderId="0" xfId="1" applyFont="1"/>
    <xf numFmtId="0" fontId="17" fillId="0" borderId="0" xfId="1" applyFont="1" applyAlignment="1">
      <alignment horizontal="center" vertical="center"/>
    </xf>
    <xf numFmtId="0" fontId="17" fillId="0" borderId="0" xfId="0" applyFont="1">
      <alignment vertical="center"/>
    </xf>
    <xf numFmtId="42" fontId="17" fillId="0" borderId="0" xfId="1" applyNumberFormat="1" applyFont="1" applyAlignment="1">
      <alignment shrinkToFit="1"/>
    </xf>
    <xf numFmtId="0" fontId="25" fillId="0" borderId="0" xfId="0" applyFont="1" applyAlignment="1">
      <alignment horizontal="center" vertical="center"/>
    </xf>
    <xf numFmtId="0" fontId="7" fillId="3" borderId="0" xfId="0" applyFont="1" applyFill="1">
      <alignment vertical="center"/>
    </xf>
    <xf numFmtId="0" fontId="5" fillId="0" borderId="0" xfId="0" applyFont="1">
      <alignment vertical="center"/>
    </xf>
    <xf numFmtId="0" fontId="19" fillId="0" borderId="0" xfId="0" applyFont="1" applyAlignment="1">
      <alignment horizontal="center" vertical="center"/>
    </xf>
    <xf numFmtId="0" fontId="19" fillId="0" borderId="33" xfId="0" applyFont="1" applyBorder="1" applyAlignment="1">
      <alignment horizontal="center" vertical="center"/>
    </xf>
    <xf numFmtId="0" fontId="7" fillId="0" borderId="0" xfId="0" applyFont="1">
      <alignment vertical="center"/>
    </xf>
    <xf numFmtId="0" fontId="17" fillId="0" borderId="0" xfId="1" applyFont="1" applyAlignment="1">
      <alignment vertical="center"/>
    </xf>
    <xf numFmtId="0" fontId="26" fillId="0" borderId="0" xfId="0" applyFont="1">
      <alignment vertical="center"/>
    </xf>
    <xf numFmtId="0" fontId="17" fillId="4" borderId="0" xfId="1" applyFont="1" applyFill="1"/>
    <xf numFmtId="0" fontId="17" fillId="4" borderId="0" xfId="1" applyFont="1" applyFill="1" applyAlignment="1">
      <alignment horizontal="center" vertical="center"/>
    </xf>
    <xf numFmtId="0" fontId="17" fillId="0" borderId="6" xfId="1" applyFont="1" applyBorder="1"/>
    <xf numFmtId="0" fontId="17" fillId="0" borderId="2" xfId="1" applyFont="1" applyBorder="1"/>
    <xf numFmtId="0" fontId="17" fillId="0" borderId="20" xfId="1" applyFont="1" applyBorder="1"/>
    <xf numFmtId="0" fontId="20" fillId="0" borderId="0" xfId="1" applyFont="1"/>
    <xf numFmtId="42" fontId="20" fillId="0" borderId="0" xfId="1" applyNumberFormat="1" applyFont="1" applyAlignment="1">
      <alignment shrinkToFit="1"/>
    </xf>
    <xf numFmtId="0" fontId="18" fillId="6" borderId="25" xfId="1" applyFont="1" applyFill="1" applyBorder="1" applyAlignment="1">
      <alignment vertical="center"/>
    </xf>
    <xf numFmtId="0" fontId="18" fillId="6" borderId="5" xfId="1" applyFont="1" applyFill="1" applyBorder="1" applyAlignment="1">
      <alignment vertical="center"/>
    </xf>
    <xf numFmtId="0" fontId="18" fillId="6" borderId="26" xfId="1" applyFont="1" applyFill="1" applyBorder="1" applyAlignment="1">
      <alignment vertical="center"/>
    </xf>
    <xf numFmtId="0" fontId="18" fillId="4" borderId="0" xfId="1" applyFont="1" applyFill="1" applyAlignment="1">
      <alignment vertical="center"/>
    </xf>
    <xf numFmtId="0" fontId="29" fillId="7" borderId="27" xfId="1" applyFont="1" applyFill="1" applyBorder="1" applyAlignment="1">
      <alignment vertical="center"/>
    </xf>
    <xf numFmtId="0" fontId="29" fillId="7" borderId="0" xfId="1" applyFont="1" applyFill="1" applyAlignment="1">
      <alignment vertical="center"/>
    </xf>
    <xf numFmtId="0" fontId="29" fillId="7" borderId="28" xfId="1" applyFont="1" applyFill="1" applyBorder="1" applyAlignment="1">
      <alignment vertical="center"/>
    </xf>
    <xf numFmtId="0" fontId="21" fillId="4" borderId="0" xfId="1" applyFont="1" applyFill="1" applyAlignment="1">
      <alignment vertical="center"/>
    </xf>
    <xf numFmtId="0" fontId="0" fillId="4" borderId="0" xfId="0" applyFill="1">
      <alignment vertical="center"/>
    </xf>
    <xf numFmtId="0" fontId="17" fillId="0" borderId="0" xfId="0" applyFont="1" applyAlignment="1">
      <alignment horizontal="right" vertical="center"/>
    </xf>
    <xf numFmtId="0" fontId="19" fillId="0" borderId="0" xfId="0" applyFont="1">
      <alignment vertical="center"/>
    </xf>
    <xf numFmtId="0" fontId="17" fillId="0" borderId="6" xfId="1" applyFont="1" applyBorder="1" applyAlignment="1">
      <alignment horizontal="center"/>
    </xf>
    <xf numFmtId="0" fontId="17" fillId="0" borderId="2" xfId="1" applyFont="1" applyBorder="1" applyAlignment="1">
      <alignment horizontal="center"/>
    </xf>
    <xf numFmtId="0" fontId="26" fillId="0" borderId="0" xfId="1" applyFont="1"/>
    <xf numFmtId="0" fontId="33" fillId="0" borderId="0" xfId="1" applyFont="1"/>
    <xf numFmtId="0" fontId="10" fillId="0" borderId="0" xfId="1" applyFont="1"/>
    <xf numFmtId="0" fontId="22" fillId="0" borderId="0" xfId="1" applyFont="1"/>
    <xf numFmtId="0" fontId="18" fillId="0" borderId="0" xfId="1" applyFont="1" applyAlignment="1">
      <alignment horizontal="right"/>
    </xf>
    <xf numFmtId="0" fontId="17" fillId="0" borderId="7" xfId="1" applyFont="1" applyBorder="1"/>
    <xf numFmtId="0" fontId="17" fillId="0" borderId="8" xfId="1" applyFont="1" applyBorder="1"/>
    <xf numFmtId="0" fontId="20" fillId="0" borderId="9" xfId="1" applyFont="1" applyBorder="1"/>
    <xf numFmtId="0" fontId="20" fillId="0" borderId="10" xfId="1" applyFont="1" applyBorder="1"/>
    <xf numFmtId="0" fontId="15" fillId="0" borderId="0" xfId="0" applyFont="1">
      <alignment vertical="center"/>
    </xf>
    <xf numFmtId="0" fontId="15" fillId="0" borderId="0" xfId="0" applyFont="1" applyAlignment="1">
      <alignment horizontal="center" vertical="center" shrinkToFit="1"/>
    </xf>
    <xf numFmtId="0" fontId="8" fillId="0" borderId="0" xfId="0" applyFont="1" applyAlignment="1">
      <alignment horizontal="right" vertical="center"/>
    </xf>
    <xf numFmtId="0" fontId="27" fillId="0" borderId="0" xfId="0" applyFont="1" applyAlignment="1">
      <alignment horizontal="right" vertical="center"/>
    </xf>
    <xf numFmtId="0" fontId="17" fillId="0" borderId="17" xfId="1" applyFont="1" applyBorder="1"/>
    <xf numFmtId="0" fontId="17" fillId="0" borderId="11" xfId="1" applyFont="1" applyBorder="1"/>
    <xf numFmtId="0" fontId="7" fillId="9" borderId="0" xfId="0" applyFont="1" applyFill="1" applyProtection="1">
      <alignment vertical="center"/>
      <protection locked="0"/>
    </xf>
    <xf numFmtId="0" fontId="23" fillId="0" borderId="0" xfId="1" applyFont="1"/>
    <xf numFmtId="0" fontId="24" fillId="0" borderId="0" xfId="1" applyFont="1"/>
    <xf numFmtId="0" fontId="13" fillId="4" borderId="0" xfId="1" applyFont="1" applyFill="1"/>
    <xf numFmtId="0" fontId="24" fillId="4" borderId="0" xfId="1" applyFont="1" applyFill="1"/>
    <xf numFmtId="0" fontId="23" fillId="4" borderId="0" xfId="1" applyFont="1" applyFill="1"/>
    <xf numFmtId="0" fontId="41" fillId="4" borderId="1" xfId="1" applyFont="1" applyFill="1" applyBorder="1" applyAlignment="1">
      <alignment vertical="center" wrapText="1"/>
    </xf>
    <xf numFmtId="0" fontId="41" fillId="4" borderId="16" xfId="1" applyFont="1" applyFill="1" applyBorder="1" applyAlignment="1">
      <alignment vertical="center" wrapText="1"/>
    </xf>
    <xf numFmtId="0" fontId="17" fillId="0" borderId="13" xfId="1" applyFont="1" applyBorder="1"/>
    <xf numFmtId="0" fontId="17" fillId="0" borderId="12" xfId="1" applyFont="1" applyBorder="1"/>
    <xf numFmtId="0" fontId="8" fillId="0" borderId="0" xfId="1" applyFont="1" applyAlignment="1">
      <alignment vertical="center"/>
    </xf>
    <xf numFmtId="0" fontId="42" fillId="0" borderId="1" xfId="1" applyFont="1" applyBorder="1"/>
    <xf numFmtId="0" fontId="42" fillId="0" borderId="6" xfId="1" applyFont="1" applyBorder="1"/>
    <xf numFmtId="0" fontId="42" fillId="0" borderId="2" xfId="1" applyFont="1" applyBorder="1"/>
    <xf numFmtId="0" fontId="42" fillId="0" borderId="7" xfId="1" applyFont="1" applyBorder="1"/>
    <xf numFmtId="0" fontId="17" fillId="0" borderId="0" xfId="1" applyFont="1" applyAlignment="1">
      <alignment horizontal="left"/>
    </xf>
    <xf numFmtId="0" fontId="47" fillId="0" borderId="0" xfId="1" applyFont="1" applyAlignment="1">
      <alignment vertical="center"/>
    </xf>
    <xf numFmtId="0" fontId="42" fillId="0" borderId="0" xfId="1" applyFont="1"/>
    <xf numFmtId="0" fontId="48" fillId="6" borderId="0" xfId="0" applyFont="1" applyFill="1">
      <alignment vertical="center"/>
    </xf>
    <xf numFmtId="0" fontId="49" fillId="4" borderId="0" xfId="0" applyFont="1" applyFill="1" applyAlignment="1">
      <alignment horizontal="center" vertical="center"/>
    </xf>
    <xf numFmtId="0" fontId="50" fillId="0" borderId="3" xfId="0" applyFont="1" applyBorder="1">
      <alignment vertical="center"/>
    </xf>
    <xf numFmtId="0" fontId="42" fillId="4" borderId="0" xfId="1" applyFont="1" applyFill="1" applyAlignment="1">
      <alignment horizontal="center" vertical="center"/>
    </xf>
    <xf numFmtId="0" fontId="50" fillId="0" borderId="0" xfId="0" applyFont="1" applyAlignment="1">
      <alignment horizontal="right" vertical="center"/>
    </xf>
    <xf numFmtId="0" fontId="49" fillId="0" borderId="0" xfId="0" applyFont="1" applyAlignment="1">
      <alignment horizontal="center" vertical="center" shrinkToFit="1"/>
    </xf>
    <xf numFmtId="176" fontId="42" fillId="0" borderId="2" xfId="1" applyNumberFormat="1" applyFont="1" applyBorder="1"/>
    <xf numFmtId="176" fontId="42" fillId="0" borderId="20" xfId="1" applyNumberFormat="1" applyFont="1" applyBorder="1"/>
    <xf numFmtId="0" fontId="42" fillId="0" borderId="18" xfId="1" applyFont="1" applyBorder="1"/>
    <xf numFmtId="0" fontId="42" fillId="0" borderId="19" xfId="1" applyFont="1" applyBorder="1"/>
    <xf numFmtId="0" fontId="42" fillId="0" borderId="13" xfId="1" applyFont="1" applyBorder="1" applyAlignment="1">
      <alignment horizontal="right"/>
    </xf>
    <xf numFmtId="0" fontId="42" fillId="0" borderId="5" xfId="1" applyFont="1" applyBorder="1" applyAlignment="1">
      <alignment horizontal="center"/>
    </xf>
    <xf numFmtId="0" fontId="42" fillId="0" borderId="8" xfId="1" applyFont="1" applyBorder="1"/>
    <xf numFmtId="176" fontId="42" fillId="0" borderId="13" xfId="1" applyNumberFormat="1" applyFont="1" applyBorder="1" applyAlignment="1">
      <alignment horizontal="right"/>
    </xf>
    <xf numFmtId="0" fontId="42" fillId="0" borderId="12" xfId="1" applyFont="1" applyBorder="1" applyAlignment="1">
      <alignment horizontal="center"/>
    </xf>
    <xf numFmtId="0" fontId="48" fillId="0" borderId="0" xfId="0" applyFont="1" applyAlignment="1">
      <alignment horizontal="center" vertical="center" shrinkToFit="1"/>
    </xf>
    <xf numFmtId="0" fontId="44" fillId="0" borderId="0" xfId="1" applyFont="1" applyAlignment="1">
      <alignment horizontal="right"/>
    </xf>
    <xf numFmtId="0" fontId="44" fillId="0" borderId="0" xfId="1" applyFont="1"/>
    <xf numFmtId="0" fontId="42" fillId="0" borderId="0" xfId="1" applyFont="1" applyAlignment="1">
      <alignment horizontal="right"/>
    </xf>
    <xf numFmtId="0" fontId="42" fillId="4" borderId="0" xfId="1" applyFont="1" applyFill="1"/>
    <xf numFmtId="0" fontId="18" fillId="0" borderId="0" xfId="1" applyFont="1" applyAlignment="1">
      <alignment horizontal="left" indent="1"/>
    </xf>
    <xf numFmtId="0" fontId="10" fillId="0" borderId="0" xfId="2" applyFont="1">
      <alignment vertical="center"/>
    </xf>
    <xf numFmtId="0" fontId="10" fillId="0" borderId="0" xfId="2" applyFont="1" applyAlignment="1">
      <alignment vertical="center" wrapText="1"/>
    </xf>
    <xf numFmtId="0" fontId="10" fillId="0" borderId="1" xfId="2" applyFont="1" applyBorder="1" applyAlignment="1"/>
    <xf numFmtId="0" fontId="10" fillId="0" borderId="2" xfId="2" applyFont="1" applyBorder="1" applyAlignment="1"/>
    <xf numFmtId="0" fontId="44" fillId="0" borderId="8" xfId="1" applyFont="1" applyBorder="1"/>
    <xf numFmtId="0" fontId="44" fillId="0" borderId="40" xfId="1" applyFont="1" applyBorder="1"/>
    <xf numFmtId="0" fontId="59" fillId="0" borderId="0" xfId="0" applyFont="1">
      <alignment vertical="center"/>
    </xf>
    <xf numFmtId="0" fontId="60" fillId="0" borderId="0" xfId="0" applyFont="1" applyAlignment="1">
      <alignment horizontal="center" vertical="center" shrinkToFit="1"/>
    </xf>
    <xf numFmtId="0" fontId="61" fillId="0" borderId="0" xfId="0" applyFont="1" applyAlignment="1">
      <alignment horizontal="center" vertical="center" shrinkToFit="1"/>
    </xf>
    <xf numFmtId="0" fontId="62" fillId="0" borderId="0" xfId="1" applyFont="1"/>
    <xf numFmtId="0" fontId="44" fillId="0" borderId="21" xfId="1" applyFont="1" applyBorder="1"/>
    <xf numFmtId="0" fontId="42" fillId="0" borderId="40" xfId="1" applyFont="1" applyBorder="1"/>
    <xf numFmtId="0" fontId="48" fillId="9" borderId="0" xfId="0" applyFont="1" applyFill="1" applyProtection="1">
      <alignment vertical="center"/>
      <protection locked="0"/>
    </xf>
    <xf numFmtId="0" fontId="48" fillId="9" borderId="0" xfId="0" applyFont="1" applyFill="1" applyAlignment="1" applyProtection="1">
      <alignment horizontal="left" vertical="center"/>
      <protection locked="0"/>
    </xf>
    <xf numFmtId="0" fontId="19" fillId="0" borderId="3" xfId="0" applyFont="1" applyBorder="1">
      <alignment vertical="center"/>
    </xf>
    <xf numFmtId="0" fontId="19" fillId="0" borderId="3" xfId="0" applyFont="1" applyBorder="1" applyAlignment="1">
      <alignment horizontal="left" vertical="center"/>
    </xf>
    <xf numFmtId="0" fontId="9" fillId="0" borderId="0" xfId="0" applyFont="1" applyAlignment="1">
      <alignment horizontal="center" vertical="center"/>
    </xf>
    <xf numFmtId="0" fontId="66" fillId="0" borderId="1" xfId="1" applyFont="1" applyBorder="1" applyAlignment="1">
      <alignment horizontal="right"/>
    </xf>
    <xf numFmtId="0" fontId="66" fillId="11" borderId="1" xfId="1" applyFont="1" applyFill="1" applyBorder="1" applyAlignment="1">
      <alignment horizontal="right"/>
    </xf>
    <xf numFmtId="0" fontId="69" fillId="9" borderId="0" xfId="0" applyFont="1" applyFill="1" applyAlignment="1" applyProtection="1">
      <alignment horizontal="left" vertical="center"/>
      <protection locked="0"/>
    </xf>
    <xf numFmtId="0" fontId="69" fillId="0" borderId="0" xfId="0" applyFont="1" applyAlignment="1">
      <alignment horizontal="left" vertical="center"/>
    </xf>
    <xf numFmtId="0" fontId="69" fillId="0" borderId="0" xfId="0" applyFont="1" applyAlignment="1">
      <alignment horizontal="center" vertical="center" shrinkToFit="1"/>
    </xf>
    <xf numFmtId="0" fontId="70" fillId="0" borderId="0" xfId="0" applyFont="1" applyAlignment="1">
      <alignment horizontal="center" vertical="center" shrinkToFit="1"/>
    </xf>
    <xf numFmtId="0" fontId="44" fillId="0" borderId="1" xfId="1" applyFont="1" applyBorder="1" applyAlignment="1">
      <alignment horizontal="right"/>
    </xf>
    <xf numFmtId="0" fontId="42" fillId="0" borderId="1" xfId="1" applyFont="1" applyBorder="1" applyAlignment="1">
      <alignment horizontal="right" vertical="center"/>
    </xf>
    <xf numFmtId="0" fontId="41" fillId="0" borderId="1" xfId="1" applyFont="1" applyBorder="1" applyAlignment="1">
      <alignment vertical="center" wrapText="1"/>
    </xf>
    <xf numFmtId="0" fontId="58" fillId="0" borderId="1" xfId="1" applyFont="1" applyBorder="1" applyAlignment="1">
      <alignment vertical="center" wrapText="1"/>
    </xf>
    <xf numFmtId="0" fontId="44" fillId="0" borderId="36" xfId="1" applyFont="1" applyBorder="1"/>
    <xf numFmtId="0" fontId="44" fillId="0" borderId="1" xfId="1" applyFont="1" applyBorder="1"/>
    <xf numFmtId="49" fontId="42" fillId="0" borderId="1" xfId="1" applyNumberFormat="1" applyFont="1" applyBorder="1" applyAlignment="1">
      <alignment horizontal="right" vertical="center"/>
    </xf>
    <xf numFmtId="0" fontId="42" fillId="0" borderId="1" xfId="0" applyFont="1" applyBorder="1" applyAlignment="1">
      <alignment horizontal="right" vertical="center"/>
    </xf>
    <xf numFmtId="0" fontId="42" fillId="0" borderId="1" xfId="0" applyFont="1" applyBorder="1">
      <alignment vertical="center"/>
    </xf>
    <xf numFmtId="0" fontId="45" fillId="0" borderId="1" xfId="0" applyFont="1" applyBorder="1">
      <alignment vertical="center"/>
    </xf>
    <xf numFmtId="0" fontId="40" fillId="12" borderId="16" xfId="1" applyFont="1" applyFill="1" applyBorder="1" applyAlignment="1">
      <alignment horizontal="right" vertical="center"/>
    </xf>
    <xf numFmtId="49" fontId="45" fillId="13" borderId="1" xfId="1" applyNumberFormat="1" applyFont="1" applyFill="1" applyBorder="1" applyAlignment="1">
      <alignment horizontal="right" vertical="center"/>
    </xf>
    <xf numFmtId="0" fontId="40" fillId="12" borderId="16" xfId="1" applyFont="1" applyFill="1" applyBorder="1" applyAlignment="1">
      <alignment horizontal="center" vertical="center"/>
    </xf>
    <xf numFmtId="0" fontId="57" fillId="13" borderId="1" xfId="1" applyFont="1" applyFill="1" applyBorder="1" applyAlignment="1">
      <alignment horizontal="center" vertical="center"/>
    </xf>
    <xf numFmtId="0" fontId="65" fillId="13" borderId="6" xfId="0" applyFont="1" applyFill="1" applyBorder="1" applyAlignment="1">
      <alignment horizontal="center" vertical="center"/>
    </xf>
    <xf numFmtId="0" fontId="68" fillId="13" borderId="2" xfId="0" applyFont="1" applyFill="1" applyBorder="1" applyAlignment="1">
      <alignment horizontal="center" vertical="center"/>
    </xf>
    <xf numFmtId="0" fontId="65" fillId="13" borderId="2" xfId="0" applyFont="1" applyFill="1" applyBorder="1" applyAlignment="1">
      <alignment horizontal="center" vertical="center"/>
    </xf>
    <xf numFmtId="0" fontId="68" fillId="13" borderId="20" xfId="0" applyFont="1" applyFill="1" applyBorder="1" applyAlignment="1" applyProtection="1">
      <alignment horizontal="center" vertical="center"/>
      <protection locked="0"/>
    </xf>
    <xf numFmtId="0" fontId="40" fillId="12" borderId="1" xfId="1" applyFont="1" applyFill="1" applyBorder="1" applyAlignment="1">
      <alignment horizontal="center" vertical="center"/>
    </xf>
    <xf numFmtId="0" fontId="44" fillId="9" borderId="1" xfId="1" applyFont="1" applyFill="1" applyBorder="1" applyProtection="1">
      <protection locked="0"/>
    </xf>
    <xf numFmtId="0" fontId="44" fillId="9" borderId="37" xfId="1" applyFont="1" applyFill="1" applyBorder="1" applyProtection="1">
      <protection locked="0"/>
    </xf>
    <xf numFmtId="0" fontId="44" fillId="14" borderId="1" xfId="1" applyFont="1" applyFill="1" applyBorder="1" applyProtection="1">
      <protection locked="0"/>
    </xf>
    <xf numFmtId="0" fontId="44" fillId="14" borderId="37" xfId="1" applyFont="1" applyFill="1" applyBorder="1" applyProtection="1">
      <protection locked="0"/>
    </xf>
    <xf numFmtId="0" fontId="41" fillId="0" borderId="1" xfId="1" applyFont="1" applyBorder="1" applyAlignment="1">
      <alignment horizontal="right" vertical="center" wrapText="1"/>
    </xf>
    <xf numFmtId="0" fontId="42" fillId="0" borderId="1" xfId="1" applyFont="1" applyBorder="1" applyAlignment="1">
      <alignment vertical="center"/>
    </xf>
    <xf numFmtId="0" fontId="42" fillId="0" borderId="1" xfId="1" applyFont="1" applyBorder="1" applyAlignment="1">
      <alignment vertical="center" wrapText="1"/>
    </xf>
    <xf numFmtId="0" fontId="41" fillId="0" borderId="41" xfId="1" applyFont="1" applyBorder="1" applyAlignment="1">
      <alignment vertical="center" wrapText="1"/>
    </xf>
    <xf numFmtId="0" fontId="45" fillId="0" borderId="1" xfId="1" applyFont="1" applyBorder="1" applyAlignment="1">
      <alignment horizontal="right" vertical="center" wrapText="1"/>
    </xf>
    <xf numFmtId="0" fontId="45" fillId="0" borderId="1" xfId="0" applyFont="1" applyBorder="1" applyAlignment="1">
      <alignment horizontal="right" vertical="center"/>
    </xf>
    <xf numFmtId="0" fontId="42" fillId="0" borderId="1" xfId="0" applyFont="1" applyBorder="1" applyAlignment="1">
      <alignment vertical="center" wrapText="1"/>
    </xf>
    <xf numFmtId="0" fontId="40" fillId="16" borderId="1" xfId="1" applyFont="1" applyFill="1" applyBorder="1" applyAlignment="1">
      <alignment horizontal="center" vertical="center"/>
    </xf>
    <xf numFmtId="0" fontId="14" fillId="15" borderId="2" xfId="0" applyFont="1" applyFill="1" applyBorder="1" applyAlignment="1">
      <alignment horizontal="center" vertical="center"/>
    </xf>
    <xf numFmtId="0" fontId="67" fillId="15" borderId="2" xfId="0" applyFont="1" applyFill="1" applyBorder="1" applyAlignment="1">
      <alignment horizontal="center" vertical="center"/>
    </xf>
    <xf numFmtId="0" fontId="67" fillId="15" borderId="2" xfId="0" applyFont="1" applyFill="1" applyBorder="1" applyAlignment="1" applyProtection="1">
      <alignment horizontal="center" vertical="center"/>
      <protection locked="0"/>
    </xf>
    <xf numFmtId="0" fontId="42" fillId="9" borderId="1" xfId="1" applyFont="1" applyFill="1" applyBorder="1" applyProtection="1">
      <protection locked="0"/>
    </xf>
    <xf numFmtId="0" fontId="42" fillId="14" borderId="1" xfId="1" applyFont="1" applyFill="1" applyBorder="1" applyProtection="1">
      <protection locked="0"/>
    </xf>
    <xf numFmtId="0" fontId="42" fillId="14" borderId="37" xfId="1" applyFont="1" applyFill="1" applyBorder="1" applyProtection="1">
      <protection locked="0"/>
    </xf>
    <xf numFmtId="0" fontId="72" fillId="0" borderId="0" xfId="1" applyFont="1"/>
    <xf numFmtId="0" fontId="16" fillId="0" borderId="0" xfId="1" applyFont="1" applyAlignment="1">
      <alignment horizontal="left" indent="3"/>
    </xf>
    <xf numFmtId="0" fontId="26" fillId="0" borderId="0" xfId="1" applyFont="1" applyAlignment="1">
      <alignment horizontal="left"/>
    </xf>
    <xf numFmtId="0" fontId="37" fillId="18" borderId="0" xfId="1" applyFont="1" applyFill="1"/>
    <xf numFmtId="0" fontId="38" fillId="18" borderId="0" xfId="1" applyFont="1" applyFill="1"/>
    <xf numFmtId="0" fontId="39" fillId="18" borderId="0" xfId="1" applyFont="1" applyFill="1" applyAlignment="1">
      <alignment horizontal="left" indent="1"/>
    </xf>
    <xf numFmtId="0" fontId="39" fillId="18" borderId="0" xfId="1" applyFont="1" applyFill="1"/>
    <xf numFmtId="0" fontId="39" fillId="18" borderId="0" xfId="1" applyFont="1" applyFill="1" applyAlignment="1">
      <alignment horizontal="left" vertical="center" indent="1"/>
    </xf>
    <xf numFmtId="0" fontId="73" fillId="17" borderId="0" xfId="1" applyFont="1" applyFill="1" applyAlignment="1">
      <alignment vertical="center"/>
    </xf>
    <xf numFmtId="0" fontId="73" fillId="17" borderId="0" xfId="1" applyFont="1" applyFill="1"/>
    <xf numFmtId="0" fontId="71" fillId="0" borderId="0" xfId="1" applyFont="1" applyAlignment="1">
      <alignment vertical="center"/>
    </xf>
    <xf numFmtId="0" fontId="74" fillId="14" borderId="4" xfId="1" applyFont="1" applyFill="1" applyBorder="1" applyAlignment="1" applyProtection="1">
      <alignment horizontal="center" vertical="center" wrapText="1"/>
      <protection locked="0"/>
    </xf>
    <xf numFmtId="0" fontId="20" fillId="0" borderId="0" xfId="1" applyFont="1" applyAlignment="1">
      <alignment horizontal="left" vertical="center" indent="2"/>
    </xf>
    <xf numFmtId="0" fontId="71" fillId="0" borderId="0" xfId="1" applyFont="1" applyAlignment="1">
      <alignment horizontal="left" vertical="center"/>
    </xf>
    <xf numFmtId="0" fontId="41" fillId="0" borderId="2" xfId="1" applyFont="1" applyBorder="1" applyAlignment="1">
      <alignment vertical="center" wrapText="1"/>
    </xf>
    <xf numFmtId="0" fontId="41" fillId="4" borderId="41" xfId="1" applyFont="1" applyFill="1" applyBorder="1" applyAlignment="1">
      <alignment vertical="center" wrapText="1"/>
    </xf>
    <xf numFmtId="0" fontId="41" fillId="4" borderId="35" xfId="1" applyFont="1" applyFill="1" applyBorder="1" applyAlignment="1">
      <alignment vertical="center" wrapText="1"/>
    </xf>
    <xf numFmtId="0" fontId="42" fillId="0" borderId="41" xfId="0" applyFont="1" applyBorder="1">
      <alignment vertical="center"/>
    </xf>
    <xf numFmtId="0" fontId="42" fillId="0" borderId="2" xfId="0" applyFont="1" applyBorder="1">
      <alignment vertical="center"/>
    </xf>
    <xf numFmtId="0" fontId="40" fillId="2" borderId="2" xfId="1" applyFont="1" applyFill="1" applyBorder="1" applyAlignment="1">
      <alignment horizontal="right" vertical="center"/>
    </xf>
    <xf numFmtId="0" fontId="42" fillId="15" borderId="2" xfId="1" applyFont="1" applyFill="1" applyBorder="1" applyAlignment="1">
      <alignment horizontal="center"/>
    </xf>
    <xf numFmtId="0" fontId="40" fillId="16" borderId="2" xfId="1" applyFont="1" applyFill="1" applyBorder="1" applyAlignment="1">
      <alignment horizontal="center" vertical="center"/>
    </xf>
    <xf numFmtId="0" fontId="63" fillId="16" borderId="2" xfId="1" applyFont="1" applyFill="1" applyBorder="1" applyAlignment="1">
      <alignment horizontal="center" vertical="center"/>
    </xf>
    <xf numFmtId="0" fontId="62" fillId="0" borderId="43" xfId="1" applyFont="1" applyBorder="1"/>
    <xf numFmtId="0" fontId="42" fillId="0" borderId="44" xfId="1" applyFont="1" applyBorder="1"/>
    <xf numFmtId="0" fontId="42" fillId="0" borderId="45" xfId="1" applyFont="1" applyBorder="1"/>
    <xf numFmtId="0" fontId="58" fillId="0" borderId="1" xfId="1" applyFont="1" applyBorder="1" applyAlignment="1">
      <alignment vertical="center"/>
    </xf>
    <xf numFmtId="0" fontId="64" fillId="0" borderId="1" xfId="1" applyFont="1" applyBorder="1" applyAlignment="1">
      <alignment vertical="center"/>
    </xf>
    <xf numFmtId="0" fontId="65" fillId="0" borderId="1" xfId="0" applyFont="1" applyBorder="1">
      <alignment vertical="center"/>
    </xf>
    <xf numFmtId="0" fontId="64" fillId="0" borderId="1" xfId="0" applyFont="1" applyBorder="1">
      <alignment vertical="center"/>
    </xf>
    <xf numFmtId="0" fontId="42" fillId="4" borderId="1" xfId="1" applyFont="1" applyFill="1" applyBorder="1" applyAlignment="1">
      <alignment horizontal="right"/>
    </xf>
    <xf numFmtId="0" fontId="58" fillId="4" borderId="1" xfId="1" applyFont="1" applyFill="1" applyBorder="1" applyAlignment="1">
      <alignment vertical="center"/>
    </xf>
    <xf numFmtId="0" fontId="42" fillId="4" borderId="1" xfId="1" applyFont="1" applyFill="1" applyBorder="1"/>
    <xf numFmtId="0" fontId="56" fillId="10" borderId="0" xfId="1" applyFont="1" applyFill="1" applyAlignment="1">
      <alignment horizontal="center" vertical="center" wrapText="1"/>
    </xf>
    <xf numFmtId="0" fontId="56" fillId="10" borderId="0" xfId="1" applyFont="1" applyFill="1" applyAlignment="1">
      <alignment horizontal="center" vertical="center"/>
    </xf>
    <xf numFmtId="0" fontId="16" fillId="0" borderId="17" xfId="1" applyFont="1" applyBorder="1" applyAlignment="1">
      <alignment horizontal="center"/>
    </xf>
    <xf numFmtId="0" fontId="16" fillId="0" borderId="21" xfId="1" applyFont="1" applyBorder="1" applyAlignment="1">
      <alignment horizontal="center"/>
    </xf>
    <xf numFmtId="0" fontId="52" fillId="0" borderId="38" xfId="1" applyFont="1" applyBorder="1" applyAlignment="1">
      <alignment horizontal="center"/>
    </xf>
    <xf numFmtId="0" fontId="52" fillId="0" borderId="23" xfId="1" applyFont="1" applyBorder="1" applyAlignment="1">
      <alignment horizontal="center"/>
    </xf>
    <xf numFmtId="0" fontId="52" fillId="0" borderId="24" xfId="1" applyFont="1" applyBorder="1" applyAlignment="1">
      <alignment horizontal="center"/>
    </xf>
    <xf numFmtId="42" fontId="42" fillId="0" borderId="11" xfId="1" applyNumberFormat="1" applyFont="1" applyBorder="1" applyAlignment="1">
      <alignment horizontal="center" shrinkToFit="1"/>
    </xf>
    <xf numFmtId="42" fontId="42" fillId="0" borderId="12" xfId="1" applyNumberFormat="1" applyFont="1" applyBorder="1" applyAlignment="1">
      <alignment horizontal="center" shrinkToFit="1"/>
    </xf>
    <xf numFmtId="0" fontId="47" fillId="0" borderId="0" xfId="1" applyFont="1" applyAlignment="1">
      <alignment horizontal="center" vertical="center"/>
    </xf>
    <xf numFmtId="0" fontId="42" fillId="0" borderId="10" xfId="1" applyFont="1" applyBorder="1" applyAlignment="1">
      <alignment horizontal="center" vertical="center"/>
    </xf>
    <xf numFmtId="0" fontId="0" fillId="9" borderId="0" xfId="0" applyFill="1" applyProtection="1">
      <alignment vertical="center"/>
      <protection locked="0"/>
    </xf>
    <xf numFmtId="0" fontId="53" fillId="0" borderId="22" xfId="0" applyFont="1" applyBorder="1" applyAlignment="1">
      <alignment horizontal="center" vertical="center"/>
    </xf>
    <xf numFmtId="0" fontId="53" fillId="0" borderId="23" xfId="0" applyFont="1" applyBorder="1" applyAlignment="1">
      <alignment horizontal="center" vertical="center"/>
    </xf>
    <xf numFmtId="0" fontId="53" fillId="0" borderId="24" xfId="0" applyFont="1" applyBorder="1" applyAlignment="1">
      <alignment horizontal="center" vertical="center"/>
    </xf>
    <xf numFmtId="0" fontId="42" fillId="0" borderId="17" xfId="1" applyFont="1" applyBorder="1" applyAlignment="1">
      <alignment horizontal="center" shrinkToFit="1"/>
    </xf>
    <xf numFmtId="0" fontId="42" fillId="0" borderId="11" xfId="1" applyFont="1" applyBorder="1" applyAlignment="1">
      <alignment horizontal="center" shrinkToFit="1"/>
    </xf>
    <xf numFmtId="0" fontId="42" fillId="0" borderId="17" xfId="1" applyFont="1" applyBorder="1" applyAlignment="1">
      <alignment horizontal="center"/>
    </xf>
    <xf numFmtId="0" fontId="42" fillId="0" borderId="11" xfId="1" applyFont="1" applyBorder="1" applyAlignment="1">
      <alignment horizontal="center"/>
    </xf>
    <xf numFmtId="0" fontId="51" fillId="0" borderId="22" xfId="1" applyFont="1" applyBorder="1" applyAlignment="1">
      <alignment horizontal="center"/>
    </xf>
    <xf numFmtId="0" fontId="51" fillId="0" borderId="23" xfId="1" applyFont="1" applyBorder="1" applyAlignment="1">
      <alignment horizontal="center"/>
    </xf>
    <xf numFmtId="0" fontId="51" fillId="0" borderId="39" xfId="1" applyFont="1" applyBorder="1" applyAlignment="1">
      <alignment horizontal="center"/>
    </xf>
    <xf numFmtId="0" fontId="57" fillId="0" borderId="0" xfId="0" applyFont="1" applyAlignment="1">
      <alignment horizontal="center" vertical="center"/>
    </xf>
    <xf numFmtId="0" fontId="8" fillId="0" borderId="0" xfId="1" applyFont="1" applyAlignment="1">
      <alignment horizontal="center" vertical="center"/>
    </xf>
    <xf numFmtId="0" fontId="16" fillId="0" borderId="9" xfId="1" applyFont="1" applyBorder="1" applyAlignment="1">
      <alignment horizontal="center"/>
    </xf>
    <xf numFmtId="0" fontId="16" fillId="0" borderId="42" xfId="1" applyFont="1" applyBorder="1" applyAlignment="1">
      <alignment horizontal="center"/>
    </xf>
    <xf numFmtId="0" fontId="32" fillId="9" borderId="10" xfId="1" applyFont="1" applyFill="1" applyBorder="1" applyAlignment="1" applyProtection="1">
      <alignment horizontal="center" vertical="center"/>
      <protection locked="0"/>
    </xf>
    <xf numFmtId="0" fontId="22" fillId="0" borderId="22" xfId="1" applyFont="1" applyBorder="1" applyAlignment="1">
      <alignment horizontal="center"/>
    </xf>
    <xf numFmtId="0" fontId="22" fillId="0" borderId="23" xfId="1" applyFont="1" applyBorder="1" applyAlignment="1">
      <alignment horizontal="center"/>
    </xf>
    <xf numFmtId="0" fontId="22" fillId="0" borderId="24" xfId="1" applyFont="1" applyBorder="1" applyAlignment="1">
      <alignment horizontal="center"/>
    </xf>
    <xf numFmtId="0" fontId="36" fillId="0" borderId="22" xfId="1" applyFont="1" applyBorder="1" applyAlignment="1">
      <alignment horizontal="center"/>
    </xf>
    <xf numFmtId="0" fontId="36" fillId="0" borderId="23" xfId="1" applyFont="1" applyBorder="1" applyAlignment="1">
      <alignment horizontal="center"/>
    </xf>
    <xf numFmtId="0" fontId="36" fillId="0" borderId="24" xfId="1" applyFont="1" applyBorder="1" applyAlignment="1">
      <alignment horizontal="center"/>
    </xf>
    <xf numFmtId="0" fontId="14" fillId="0" borderId="34" xfId="0" applyFont="1" applyBorder="1" applyAlignment="1">
      <alignment horizontal="center" vertical="center"/>
    </xf>
    <xf numFmtId="0" fontId="14" fillId="0" borderId="3" xfId="0" applyFont="1" applyBorder="1" applyAlignment="1">
      <alignment horizontal="center" vertical="center"/>
    </xf>
    <xf numFmtId="0" fontId="14" fillId="0" borderId="35"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42" fontId="20" fillId="0" borderId="11" xfId="1" applyNumberFormat="1" applyFont="1" applyBorder="1" applyAlignment="1">
      <alignment horizontal="center" shrinkToFit="1"/>
    </xf>
    <xf numFmtId="42" fontId="20" fillId="0" borderId="12" xfId="1" applyNumberFormat="1" applyFont="1" applyBorder="1" applyAlignment="1">
      <alignment horizontal="center" shrinkToFit="1"/>
    </xf>
    <xf numFmtId="42" fontId="17" fillId="0" borderId="11" xfId="1" applyNumberFormat="1" applyFont="1" applyBorder="1" applyAlignment="1">
      <alignment horizontal="center" shrinkToFit="1"/>
    </xf>
    <xf numFmtId="42" fontId="17" fillId="0" borderId="12" xfId="1" applyNumberFormat="1" applyFont="1" applyBorder="1" applyAlignment="1">
      <alignment horizontal="center" shrinkToFit="1"/>
    </xf>
    <xf numFmtId="0" fontId="25" fillId="0" borderId="0" xfId="0" applyFont="1" applyAlignment="1">
      <alignment horizontal="center" vertical="center"/>
    </xf>
    <xf numFmtId="0" fontId="19" fillId="0" borderId="3" xfId="0" applyFont="1" applyBorder="1" applyAlignment="1">
      <alignment horizontal="center" vertical="center"/>
    </xf>
    <xf numFmtId="0" fontId="23" fillId="0" borderId="17" xfId="1" applyFont="1" applyBorder="1" applyAlignment="1">
      <alignment horizontal="center"/>
    </xf>
    <xf numFmtId="0" fontId="23" fillId="0" borderId="11" xfId="1" applyFont="1" applyBorder="1" applyAlignment="1">
      <alignment horizontal="center"/>
    </xf>
    <xf numFmtId="0" fontId="17" fillId="0" borderId="22" xfId="1" applyFont="1" applyBorder="1" applyAlignment="1">
      <alignment horizontal="center"/>
    </xf>
    <xf numFmtId="0" fontId="17" fillId="0" borderId="23" xfId="1" applyFont="1" applyBorder="1" applyAlignment="1">
      <alignment horizontal="center"/>
    </xf>
    <xf numFmtId="0" fontId="17" fillId="0" borderId="24" xfId="1" applyFont="1" applyBorder="1" applyAlignment="1">
      <alignment horizontal="center"/>
    </xf>
    <xf numFmtId="0" fontId="30" fillId="0" borderId="0" xfId="0" applyFont="1" applyAlignment="1">
      <alignment horizontal="center" vertical="center"/>
    </xf>
    <xf numFmtId="0" fontId="28" fillId="8" borderId="5" xfId="1" applyFont="1" applyFill="1" applyBorder="1" applyAlignment="1">
      <alignment horizontal="center"/>
    </xf>
    <xf numFmtId="0" fontId="32" fillId="5" borderId="3" xfId="1" applyFont="1" applyFill="1" applyBorder="1" applyAlignment="1">
      <alignment horizontal="center" vertical="center"/>
    </xf>
    <xf numFmtId="0" fontId="27" fillId="0" borderId="29" xfId="1" applyFont="1" applyBorder="1" applyAlignment="1">
      <alignment horizontal="center"/>
    </xf>
    <xf numFmtId="0" fontId="27" fillId="0" borderId="30" xfId="1" applyFont="1" applyBorder="1" applyAlignment="1">
      <alignment horizontal="center"/>
    </xf>
    <xf numFmtId="42" fontId="24" fillId="0" borderId="31" xfId="1" applyNumberFormat="1" applyFont="1" applyBorder="1"/>
    <xf numFmtId="42" fontId="24" fillId="0" borderId="32" xfId="1" applyNumberFormat="1" applyFont="1" applyBorder="1"/>
    <xf numFmtId="42" fontId="23" fillId="0" borderId="11" xfId="1" applyNumberFormat="1" applyFont="1" applyBorder="1" applyAlignment="1">
      <alignment horizontal="right" shrinkToFit="1"/>
    </xf>
    <xf numFmtId="42" fontId="23" fillId="0" borderId="12" xfId="1" applyNumberFormat="1" applyFont="1" applyBorder="1" applyAlignment="1">
      <alignment horizontal="right" shrinkToFit="1"/>
    </xf>
    <xf numFmtId="0" fontId="23" fillId="0" borderId="13" xfId="1" applyFont="1" applyBorder="1" applyAlignment="1">
      <alignment horizontal="right"/>
    </xf>
    <xf numFmtId="0" fontId="23" fillId="0" borderId="12" xfId="1" applyFont="1" applyBorder="1" applyAlignment="1">
      <alignment horizontal="right"/>
    </xf>
    <xf numFmtId="0" fontId="26" fillId="0" borderId="17" xfId="1" applyFont="1" applyBorder="1" applyAlignment="1">
      <alignment horizontal="center"/>
    </xf>
    <xf numFmtId="0" fontId="26" fillId="0" borderId="21" xfId="1" applyFont="1" applyBorder="1" applyAlignment="1">
      <alignment horizontal="center"/>
    </xf>
    <xf numFmtId="0" fontId="8" fillId="0" borderId="0" xfId="0" applyFont="1" applyAlignment="1">
      <alignment horizontal="right" vertical="center"/>
    </xf>
    <xf numFmtId="0" fontId="11" fillId="0" borderId="3" xfId="0" applyFont="1" applyBorder="1" applyAlignment="1">
      <alignment horizontal="center" vertical="center"/>
    </xf>
    <xf numFmtId="0" fontId="8" fillId="5" borderId="3" xfId="1" applyFont="1" applyFill="1" applyBorder="1" applyAlignment="1">
      <alignment horizontal="center" vertical="center"/>
    </xf>
    <xf numFmtId="0" fontId="24" fillId="0" borderId="22" xfId="1" applyFont="1" applyBorder="1" applyAlignment="1">
      <alignment horizontal="center" vertical="center"/>
    </xf>
    <xf numFmtId="0" fontId="24" fillId="0" borderId="23" xfId="1" applyFont="1" applyBorder="1" applyAlignment="1">
      <alignment horizontal="center" vertical="center"/>
    </xf>
    <xf numFmtId="0" fontId="24" fillId="0" borderId="24" xfId="1" applyFont="1" applyBorder="1" applyAlignment="1">
      <alignment horizontal="center" vertical="center"/>
    </xf>
    <xf numFmtId="0" fontId="74" fillId="9" borderId="1" xfId="1" applyFont="1" applyFill="1" applyBorder="1" applyAlignment="1">
      <alignment horizontal="center" vertical="center" wrapText="1"/>
    </xf>
    <xf numFmtId="0" fontId="71" fillId="0" borderId="0" xfId="1" applyFont="1"/>
  </cellXfs>
  <cellStyles count="3">
    <cellStyle name="標準" xfId="0" builtinId="0"/>
    <cellStyle name="標準 2" xfId="1" xr:uid="{00000000-0005-0000-0000-000001000000}"/>
    <cellStyle name="標準 3" xfId="2" xr:uid="{00000000-0005-0000-0000-00000200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E59F5"/>
      <color rgb="FFFFCCFF"/>
      <color rgb="FFFBABF5"/>
      <color rgb="FFE8F4A0"/>
      <color rgb="FF3DC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274320</xdr:colOff>
      <xdr:row>21</xdr:row>
      <xdr:rowOff>91441</xdr:rowOff>
    </xdr:from>
    <xdr:to>
      <xdr:col>12</xdr:col>
      <xdr:colOff>412234</xdr:colOff>
      <xdr:row>40</xdr:row>
      <xdr:rowOff>60960</xdr:rowOff>
    </xdr:to>
    <xdr:pic>
      <xdr:nvPicPr>
        <xdr:cNvPr id="5" name="図 4">
          <a:extLst>
            <a:ext uri="{FF2B5EF4-FFF2-40B4-BE49-F238E27FC236}">
              <a16:creationId xmlns:a16="http://schemas.microsoft.com/office/drawing/2014/main" id="{89A4BC3E-F9C8-0DE0-1275-CF55D7AEA103}"/>
            </a:ext>
          </a:extLst>
        </xdr:cNvPr>
        <xdr:cNvPicPr>
          <a:picLocks noChangeAspect="1"/>
        </xdr:cNvPicPr>
      </xdr:nvPicPr>
      <xdr:blipFill rotWithShape="1">
        <a:blip xmlns:r="http://schemas.openxmlformats.org/officeDocument/2006/relationships" r:embed="rId1"/>
        <a:srcRect b="24864"/>
        <a:stretch/>
      </xdr:blipFill>
      <xdr:spPr>
        <a:xfrm>
          <a:off x="274320" y="4792981"/>
          <a:ext cx="8702794" cy="3154679"/>
        </a:xfrm>
        <a:prstGeom prst="rect">
          <a:avLst/>
        </a:prstGeom>
      </xdr:spPr>
    </xdr:pic>
    <xdr:clientData/>
  </xdr:twoCellAnchor>
  <xdr:twoCellAnchor>
    <xdr:from>
      <xdr:col>8</xdr:col>
      <xdr:colOff>579120</xdr:colOff>
      <xdr:row>42</xdr:row>
      <xdr:rowOff>91440</xdr:rowOff>
    </xdr:from>
    <xdr:to>
      <xdr:col>10</xdr:col>
      <xdr:colOff>38100</xdr:colOff>
      <xdr:row>44</xdr:row>
      <xdr:rowOff>38100</xdr:rowOff>
    </xdr:to>
    <xdr:sp macro="" textlink="">
      <xdr:nvSpPr>
        <xdr:cNvPr id="11" name="矢印: 下 10">
          <a:extLst>
            <a:ext uri="{FF2B5EF4-FFF2-40B4-BE49-F238E27FC236}">
              <a16:creationId xmlns:a16="http://schemas.microsoft.com/office/drawing/2014/main" id="{E7F3C7F1-2A0E-4E0B-93C7-981DBDFAC91D}"/>
            </a:ext>
          </a:extLst>
        </xdr:cNvPr>
        <xdr:cNvSpPr/>
      </xdr:nvSpPr>
      <xdr:spPr>
        <a:xfrm>
          <a:off x="6233160" y="8313420"/>
          <a:ext cx="830580" cy="2819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350520</xdr:colOff>
      <xdr:row>18</xdr:row>
      <xdr:rowOff>129540</xdr:rowOff>
    </xdr:from>
    <xdr:to>
      <xdr:col>5</xdr:col>
      <xdr:colOff>76200</xdr:colOff>
      <xdr:row>22</xdr:row>
      <xdr:rowOff>76200</xdr:rowOff>
    </xdr:to>
    <xdr:sp macro="" textlink="">
      <xdr:nvSpPr>
        <xdr:cNvPr id="3" name="吹き出し: 四角形 2">
          <a:extLst>
            <a:ext uri="{FF2B5EF4-FFF2-40B4-BE49-F238E27FC236}">
              <a16:creationId xmlns:a16="http://schemas.microsoft.com/office/drawing/2014/main" id="{DC5250FF-A5E8-41C7-BC9B-F73B2B47192D}"/>
            </a:ext>
          </a:extLst>
        </xdr:cNvPr>
        <xdr:cNvSpPr/>
      </xdr:nvSpPr>
      <xdr:spPr>
        <a:xfrm>
          <a:off x="1089660" y="3048000"/>
          <a:ext cx="2377440" cy="617220"/>
        </a:xfrm>
        <a:prstGeom prst="wedgeRectCallout">
          <a:avLst>
            <a:gd name="adj1" fmla="val -55005"/>
            <a:gd name="adj2" fmla="val 1007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①専門部番号を入力すると</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自動的に専門部名が入力されます。</a:t>
          </a:r>
        </a:p>
      </xdr:txBody>
    </xdr:sp>
    <xdr:clientData/>
  </xdr:twoCellAnchor>
  <xdr:twoCellAnchor>
    <xdr:from>
      <xdr:col>10</xdr:col>
      <xdr:colOff>30480</xdr:colOff>
      <xdr:row>20</xdr:row>
      <xdr:rowOff>15240</xdr:rowOff>
    </xdr:from>
    <xdr:to>
      <xdr:col>13</xdr:col>
      <xdr:colOff>182880</xdr:colOff>
      <xdr:row>33</xdr:row>
      <xdr:rowOff>137160</xdr:rowOff>
    </xdr:to>
    <xdr:sp macro="" textlink="">
      <xdr:nvSpPr>
        <xdr:cNvPr id="4" name="吹き出し: 四角形 3">
          <a:extLst>
            <a:ext uri="{FF2B5EF4-FFF2-40B4-BE49-F238E27FC236}">
              <a16:creationId xmlns:a16="http://schemas.microsoft.com/office/drawing/2014/main" id="{542A5086-3D0D-4616-B279-D3FB75524277}"/>
            </a:ext>
          </a:extLst>
        </xdr:cNvPr>
        <xdr:cNvSpPr/>
      </xdr:nvSpPr>
      <xdr:spPr>
        <a:xfrm>
          <a:off x="7101840" y="5524500"/>
          <a:ext cx="2506980" cy="2301240"/>
        </a:xfrm>
        <a:prstGeom prst="wedgeRectCallout">
          <a:avLst>
            <a:gd name="adj1" fmla="val -196383"/>
            <a:gd name="adj2" fmla="val 494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③加盟校の部員数を入力をします。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男女それぞれ部員数を入力します。部員数の入力をすると加盟校に「</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」が自動で入力されます。</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注意点</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・マネージャーの人数は入力せず</a:t>
          </a:r>
          <a:br>
            <a:rPr kumimoji="1" lang="en-US" altLang="ja-JP"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u="sng">
              <a:latin typeface="HG丸ｺﾞｼｯｸM-PRO" panose="020F0600000000000000" pitchFamily="50" charset="-128"/>
              <a:ea typeface="HG丸ｺﾞｼｯｸM-PRO" panose="020F0600000000000000" pitchFamily="50" charset="-128"/>
            </a:rPr>
            <a:t>選手</a:t>
          </a:r>
          <a:r>
            <a:rPr kumimoji="1" lang="ja-JP" altLang="en-US" sz="1100">
              <a:latin typeface="HG丸ｺﾞｼｯｸM-PRO" panose="020F0600000000000000" pitchFamily="50" charset="-128"/>
              <a:ea typeface="HG丸ｺﾞｼｯｸM-PRO" panose="020F0600000000000000" pitchFamily="50" charset="-128"/>
            </a:rPr>
            <a:t>の人数を入力してください。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a:t>
          </a:r>
          <a:r>
            <a:rPr kumimoji="1" lang="ja-JP" altLang="en-US" sz="1100" b="1" u="sng">
              <a:latin typeface="HG丸ｺﾞｼｯｸM-PRO" panose="020F0600000000000000" pitchFamily="50" charset="-128"/>
              <a:ea typeface="HG丸ｺﾞｼｯｸM-PRO" panose="020F0600000000000000" pitchFamily="50" charset="-128"/>
            </a:rPr>
            <a:t>都立校については</a:t>
          </a:r>
          <a:r>
            <a:rPr kumimoji="1" lang="en-US" altLang="ja-JP" sz="1100" b="1" u="sng">
              <a:latin typeface="HG丸ｺﾞｼｯｸM-PRO" panose="020F0600000000000000" pitchFamily="50" charset="-128"/>
              <a:ea typeface="HG丸ｺﾞｼｯｸM-PRO" panose="020F0600000000000000" pitchFamily="50" charset="-128"/>
            </a:rPr>
            <a:t>0</a:t>
          </a:r>
          <a:r>
            <a:rPr kumimoji="1" lang="ja-JP" altLang="en-US" sz="1100" b="1" u="sng">
              <a:latin typeface="HG丸ｺﾞｼｯｸM-PRO" panose="020F0600000000000000" pitchFamily="50" charset="-128"/>
              <a:ea typeface="HG丸ｺﾞｼｯｸM-PRO" panose="020F0600000000000000" pitchFamily="50" charset="-128"/>
            </a:rPr>
            <a:t>人加盟ができません</a:t>
          </a:r>
          <a:r>
            <a:rPr kumimoji="1" lang="ja-JP" altLang="en-US" sz="1100">
              <a:latin typeface="HG丸ｺﾞｼｯｸM-PRO" panose="020F0600000000000000" pitchFamily="50" charset="-128"/>
              <a:ea typeface="HG丸ｺﾞｼｯｸM-PRO" panose="020F0600000000000000" pitchFamily="50" charset="-128"/>
            </a:rPr>
            <a:t>。登録もできませんのでご注意ください。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190500</xdr:colOff>
      <xdr:row>21</xdr:row>
      <xdr:rowOff>78764</xdr:rowOff>
    </xdr:from>
    <xdr:to>
      <xdr:col>9</xdr:col>
      <xdr:colOff>548640</xdr:colOff>
      <xdr:row>23</xdr:row>
      <xdr:rowOff>121920</xdr:rowOff>
    </xdr:to>
    <xdr:sp macro="" textlink="">
      <xdr:nvSpPr>
        <xdr:cNvPr id="6" name="吹き出し: 四角形 5">
          <a:extLst>
            <a:ext uri="{FF2B5EF4-FFF2-40B4-BE49-F238E27FC236}">
              <a16:creationId xmlns:a16="http://schemas.microsoft.com/office/drawing/2014/main" id="{773B11D8-4214-4B44-93B6-E26296D46771}"/>
            </a:ext>
          </a:extLst>
        </xdr:cNvPr>
        <xdr:cNvSpPr/>
      </xdr:nvSpPr>
      <xdr:spPr>
        <a:xfrm>
          <a:off x="5158740" y="4780304"/>
          <a:ext cx="1729740" cy="378436"/>
        </a:xfrm>
        <a:prstGeom prst="wedgeRectCallout">
          <a:avLst>
            <a:gd name="adj1" fmla="val -43369"/>
            <a:gd name="adj2" fmla="val 1151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②部長名を入力します。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601980</xdr:colOff>
      <xdr:row>27</xdr:row>
      <xdr:rowOff>114300</xdr:rowOff>
    </xdr:from>
    <xdr:to>
      <xdr:col>3</xdr:col>
      <xdr:colOff>533400</xdr:colOff>
      <xdr:row>31</xdr:row>
      <xdr:rowOff>111736</xdr:rowOff>
    </xdr:to>
    <xdr:sp macro="" textlink="">
      <xdr:nvSpPr>
        <xdr:cNvPr id="7" name="吹き出し: 四角形 6">
          <a:extLst>
            <a:ext uri="{FF2B5EF4-FFF2-40B4-BE49-F238E27FC236}">
              <a16:creationId xmlns:a16="http://schemas.microsoft.com/office/drawing/2014/main" id="{D84EA71E-4AED-48A5-8B28-A0D54D81E949}"/>
            </a:ext>
          </a:extLst>
        </xdr:cNvPr>
        <xdr:cNvSpPr/>
      </xdr:nvSpPr>
      <xdr:spPr>
        <a:xfrm>
          <a:off x="601980" y="6606540"/>
          <a:ext cx="2202180" cy="667996"/>
        </a:xfrm>
        <a:prstGeom prst="wedgeRectCallout">
          <a:avLst>
            <a:gd name="adj1" fmla="val 48802"/>
            <a:gd name="adj2" fmla="val 915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加盟校数、加盟費は③を入力すると自動で入力されます。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8</xdr:col>
      <xdr:colOff>180237</xdr:colOff>
      <xdr:row>46</xdr:row>
      <xdr:rowOff>160700</xdr:rowOff>
    </xdr:from>
    <xdr:to>
      <xdr:col>10</xdr:col>
      <xdr:colOff>515879</xdr:colOff>
      <xdr:row>61</xdr:row>
      <xdr:rowOff>4890</xdr:rowOff>
    </xdr:to>
    <xdr:pic>
      <xdr:nvPicPr>
        <xdr:cNvPr id="9" name="図 8">
          <a:extLst>
            <a:ext uri="{FF2B5EF4-FFF2-40B4-BE49-F238E27FC236}">
              <a16:creationId xmlns:a16="http://schemas.microsoft.com/office/drawing/2014/main" id="{20A221F1-EDBB-ADDD-B6C6-358FB4797F02}"/>
            </a:ext>
          </a:extLst>
        </xdr:cNvPr>
        <xdr:cNvPicPr>
          <a:picLocks noChangeAspect="1"/>
        </xdr:cNvPicPr>
      </xdr:nvPicPr>
      <xdr:blipFill rotWithShape="1">
        <a:blip xmlns:r="http://schemas.openxmlformats.org/officeDocument/2006/relationships" r:embed="rId2"/>
        <a:srcRect t="1699"/>
        <a:stretch/>
      </xdr:blipFill>
      <xdr:spPr>
        <a:xfrm>
          <a:off x="5888757" y="9821771"/>
          <a:ext cx="1709316" cy="2274037"/>
        </a:xfrm>
        <a:prstGeom prst="rect">
          <a:avLst/>
        </a:prstGeom>
        <a:ln>
          <a:solidFill>
            <a:schemeClr val="tx1"/>
          </a:solidFill>
        </a:ln>
      </xdr:spPr>
    </xdr:pic>
    <xdr:clientData/>
  </xdr:twoCellAnchor>
  <xdr:twoCellAnchor>
    <xdr:from>
      <xdr:col>1</xdr:col>
      <xdr:colOff>518160</xdr:colOff>
      <xdr:row>42</xdr:row>
      <xdr:rowOff>106680</xdr:rowOff>
    </xdr:from>
    <xdr:to>
      <xdr:col>3</xdr:col>
      <xdr:colOff>68580</xdr:colOff>
      <xdr:row>44</xdr:row>
      <xdr:rowOff>53340</xdr:rowOff>
    </xdr:to>
    <xdr:sp macro="" textlink="">
      <xdr:nvSpPr>
        <xdr:cNvPr id="10" name="矢印: 下 9">
          <a:extLst>
            <a:ext uri="{FF2B5EF4-FFF2-40B4-BE49-F238E27FC236}">
              <a16:creationId xmlns:a16="http://schemas.microsoft.com/office/drawing/2014/main" id="{44E6FEDC-3581-4496-9855-FA6E59B69CCE}"/>
            </a:ext>
          </a:extLst>
        </xdr:cNvPr>
        <xdr:cNvSpPr/>
      </xdr:nvSpPr>
      <xdr:spPr>
        <a:xfrm>
          <a:off x="1463040" y="9304020"/>
          <a:ext cx="876300" cy="2819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84C9E-6AAA-4FD7-8317-A909F5E3EE35}">
  <sheetPr>
    <tabColor rgb="FFFF0000"/>
  </sheetPr>
  <dimension ref="A1:P77"/>
  <sheetViews>
    <sheetView zoomScale="98" zoomScaleNormal="98" workbookViewId="0">
      <selection activeCell="P56" sqref="P56"/>
    </sheetView>
  </sheetViews>
  <sheetFormatPr defaultColWidth="9" defaultRowHeight="13" x14ac:dyDescent="0.2"/>
  <cols>
    <col min="1" max="1" width="12.4140625" style="2" customWidth="1"/>
    <col min="2" max="2" width="9.58203125" style="1" customWidth="1"/>
    <col min="3" max="3" width="7.83203125" style="1" customWidth="1"/>
    <col min="4" max="4" width="9" style="2"/>
    <col min="5" max="5" width="9" style="1"/>
    <col min="6" max="6" width="9" style="2"/>
    <col min="7" max="10" width="9" style="1"/>
    <col min="11" max="11" width="10.58203125" style="1" customWidth="1"/>
    <col min="12" max="12" width="9" style="1"/>
    <col min="13" max="13" width="11.33203125" style="1" customWidth="1"/>
    <col min="14" max="16384" width="9" style="1"/>
  </cols>
  <sheetData>
    <row r="1" spans="1:16" ht="19.25" customHeight="1" x14ac:dyDescent="0.25">
      <c r="A1" s="153" t="s">
        <v>1066</v>
      </c>
      <c r="B1" s="153"/>
      <c r="C1" s="154" t="s">
        <v>2836</v>
      </c>
      <c r="D1" s="154"/>
      <c r="E1" s="154"/>
      <c r="F1" s="154"/>
      <c r="G1" s="154"/>
      <c r="H1" s="154"/>
      <c r="I1" s="153"/>
      <c r="J1" s="153"/>
      <c r="K1" s="153"/>
      <c r="L1" s="153"/>
      <c r="M1" s="153"/>
    </row>
    <row r="2" spans="1:16" ht="19.25" customHeight="1" x14ac:dyDescent="0.25">
      <c r="A2" s="153"/>
      <c r="B2" s="153"/>
      <c r="C2" s="155" t="s">
        <v>1067</v>
      </c>
      <c r="D2" s="153"/>
      <c r="E2" s="153"/>
      <c r="F2" s="153"/>
      <c r="G2" s="153"/>
      <c r="H2" s="153"/>
      <c r="I2" s="153"/>
      <c r="J2" s="153"/>
      <c r="K2" s="153"/>
      <c r="L2" s="153"/>
      <c r="M2" s="153"/>
    </row>
    <row r="3" spans="1:16" ht="19.25" customHeight="1" x14ac:dyDescent="0.25">
      <c r="A3" s="156"/>
      <c r="B3" s="156"/>
      <c r="C3" s="153" t="s">
        <v>1078</v>
      </c>
      <c r="D3" s="156"/>
      <c r="E3" s="156"/>
      <c r="F3" s="156"/>
      <c r="G3" s="156"/>
      <c r="H3" s="156"/>
      <c r="I3" s="156"/>
      <c r="J3" s="156"/>
      <c r="K3" s="156"/>
      <c r="L3" s="156"/>
      <c r="M3" s="156"/>
    </row>
    <row r="4" spans="1:16" ht="23.4" customHeight="1" x14ac:dyDescent="0.2">
      <c r="A4" s="156"/>
      <c r="B4" s="156"/>
      <c r="C4" s="157" t="s">
        <v>1079</v>
      </c>
      <c r="D4" s="156"/>
      <c r="E4" s="156"/>
      <c r="F4" s="156"/>
      <c r="G4" s="156"/>
      <c r="H4" s="156"/>
      <c r="I4" s="156"/>
      <c r="J4" s="156"/>
      <c r="K4" s="156"/>
      <c r="L4" s="156"/>
      <c r="M4" s="156"/>
    </row>
    <row r="5" spans="1:16" ht="19.25" customHeight="1" x14ac:dyDescent="0.2">
      <c r="A5" s="38" t="s">
        <v>651</v>
      </c>
      <c r="B5" s="37"/>
      <c r="C5" s="3"/>
      <c r="D5" s="3"/>
      <c r="E5" s="3"/>
      <c r="F5" s="3"/>
      <c r="G5" s="3"/>
      <c r="H5" s="3"/>
      <c r="I5" s="3"/>
      <c r="J5" s="3"/>
    </row>
    <row r="6" spans="1:16" ht="19.25" customHeight="1" x14ac:dyDescent="0.2">
      <c r="A6" s="39" t="s">
        <v>1075</v>
      </c>
      <c r="B6" s="37"/>
      <c r="C6" s="3"/>
      <c r="D6" s="3"/>
      <c r="E6" s="3"/>
      <c r="F6" s="3"/>
      <c r="G6" s="3"/>
      <c r="H6" s="3"/>
      <c r="I6" s="3"/>
      <c r="J6" s="3"/>
    </row>
    <row r="7" spans="1:16" ht="19.25" customHeight="1" x14ac:dyDescent="0.2">
      <c r="A7" s="3" t="s">
        <v>670</v>
      </c>
      <c r="B7" s="3"/>
      <c r="C7" s="3"/>
      <c r="D7" s="3"/>
      <c r="E7" s="3"/>
      <c r="F7" s="3"/>
      <c r="G7" s="3"/>
      <c r="H7" s="3"/>
      <c r="I7" s="3"/>
      <c r="J7" s="3"/>
    </row>
    <row r="8" spans="1:16" ht="65.400000000000006" customHeight="1" x14ac:dyDescent="0.2">
      <c r="D8" s="183" t="s">
        <v>2386</v>
      </c>
      <c r="E8" s="184"/>
      <c r="F8" s="184"/>
      <c r="G8" s="184"/>
      <c r="H8" s="184"/>
      <c r="I8" s="184"/>
      <c r="J8" s="184"/>
    </row>
    <row r="9" spans="1:16" ht="18" customHeight="1" x14ac:dyDescent="0.2">
      <c r="A9" s="3" t="s">
        <v>1060</v>
      </c>
      <c r="C9" s="3"/>
      <c r="D9" s="3"/>
      <c r="E9" s="3"/>
      <c r="F9" s="3"/>
      <c r="G9" s="3"/>
      <c r="H9" s="3"/>
      <c r="I9" s="3"/>
      <c r="J9" s="3"/>
    </row>
    <row r="10" spans="1:16" ht="18" customHeight="1" x14ac:dyDescent="0.2">
      <c r="A10" s="3" t="s">
        <v>652</v>
      </c>
      <c r="C10" s="3"/>
      <c r="D10" s="3"/>
      <c r="E10" s="3"/>
      <c r="F10" s="3"/>
      <c r="G10" s="3"/>
      <c r="H10" s="3"/>
      <c r="I10" s="3"/>
      <c r="J10" s="3"/>
    </row>
    <row r="11" spans="1:16" ht="18" customHeight="1" x14ac:dyDescent="0.2">
      <c r="A11" s="3" t="s">
        <v>655</v>
      </c>
      <c r="C11" s="3"/>
      <c r="D11" s="3"/>
      <c r="E11" s="3"/>
      <c r="F11" s="3"/>
      <c r="G11" s="3"/>
      <c r="H11" s="3"/>
      <c r="I11" s="3"/>
      <c r="J11" s="3"/>
      <c r="P11" s="1" t="s">
        <v>653</v>
      </c>
    </row>
    <row r="12" spans="1:16" ht="18" customHeight="1" x14ac:dyDescent="0.2">
      <c r="A12" s="3" t="s">
        <v>1061</v>
      </c>
      <c r="C12" s="3"/>
      <c r="D12" s="3"/>
      <c r="E12" s="3"/>
      <c r="F12" s="3"/>
      <c r="G12" s="3"/>
      <c r="H12" s="3"/>
      <c r="I12" s="3"/>
      <c r="J12" s="3"/>
    </row>
    <row r="13" spans="1:16" ht="18" customHeight="1" x14ac:dyDescent="0.2">
      <c r="A13" s="3" t="s">
        <v>1062</v>
      </c>
    </row>
    <row r="14" spans="1:16" ht="18" customHeight="1" x14ac:dyDescent="0.2"/>
    <row r="15" spans="1:16" ht="18" customHeight="1" x14ac:dyDescent="0.2">
      <c r="A15" s="89" t="s">
        <v>669</v>
      </c>
    </row>
    <row r="16" spans="1:16" ht="24.65" customHeight="1" thickBot="1" x14ac:dyDescent="0.35">
      <c r="B16" s="158" t="s">
        <v>2385</v>
      </c>
      <c r="C16" s="159"/>
      <c r="D16" s="159"/>
      <c r="E16" s="159"/>
      <c r="F16" s="159"/>
      <c r="G16" s="159"/>
      <c r="H16" s="159"/>
      <c r="I16" s="159"/>
      <c r="J16" s="159"/>
      <c r="K16" s="159"/>
      <c r="L16" s="54"/>
      <c r="M16" s="54"/>
    </row>
    <row r="17" spans="4:8" ht="39.65" customHeight="1" x14ac:dyDescent="0.2">
      <c r="D17" s="162" t="s">
        <v>2387</v>
      </c>
      <c r="E17" s="160"/>
      <c r="F17" s="252" t="s">
        <v>2388</v>
      </c>
      <c r="G17" s="161" t="s">
        <v>2390</v>
      </c>
      <c r="H17" s="163" t="s">
        <v>2389</v>
      </c>
    </row>
    <row r="46" spans="2:9" ht="14" x14ac:dyDescent="0.2">
      <c r="B46" s="36" t="s">
        <v>2382</v>
      </c>
      <c r="I46" s="152" t="s">
        <v>2384</v>
      </c>
    </row>
    <row r="47" spans="2:9" x14ac:dyDescent="0.2">
      <c r="B47" s="3" t="s">
        <v>2383</v>
      </c>
    </row>
    <row r="49" spans="4:9" x14ac:dyDescent="0.2">
      <c r="D49" s="151"/>
    </row>
    <row r="63" spans="4:9" x14ac:dyDescent="0.2">
      <c r="I63" s="253" t="s">
        <v>2837</v>
      </c>
    </row>
    <row r="64" spans="4:9" x14ac:dyDescent="0.2">
      <c r="I64" s="3" t="s">
        <v>1064</v>
      </c>
    </row>
    <row r="65" spans="1:14" x14ac:dyDescent="0.2">
      <c r="I65" s="66" t="s">
        <v>1063</v>
      </c>
    </row>
    <row r="66" spans="1:14" x14ac:dyDescent="0.2">
      <c r="A66" s="40"/>
      <c r="C66" s="3"/>
      <c r="D66" s="4"/>
      <c r="E66" s="3"/>
      <c r="F66" s="4"/>
      <c r="H66" s="40"/>
      <c r="I66" s="3" t="s">
        <v>1065</v>
      </c>
      <c r="J66" s="3"/>
      <c r="K66" s="3"/>
      <c r="L66" s="3"/>
    </row>
    <row r="67" spans="1:14" ht="16.5" x14ac:dyDescent="0.25">
      <c r="A67" s="4"/>
      <c r="C67" s="3"/>
      <c r="D67" s="4"/>
      <c r="E67" s="3"/>
      <c r="F67" s="4"/>
      <c r="H67" s="3"/>
      <c r="I67" s="150" t="s">
        <v>2838</v>
      </c>
      <c r="J67" s="3"/>
      <c r="K67" s="3"/>
      <c r="L67" s="3"/>
    </row>
    <row r="68" spans="1:14" x14ac:dyDescent="0.2">
      <c r="A68" s="4"/>
      <c r="C68" s="3"/>
      <c r="D68" s="4"/>
      <c r="E68" s="3"/>
      <c r="F68" s="4"/>
      <c r="N68" s="54"/>
    </row>
    <row r="69" spans="1:14" s="53" customFormat="1" ht="16.5" x14ac:dyDescent="0.25">
      <c r="A69" s="4"/>
      <c r="C69" s="3"/>
      <c r="D69" s="4"/>
      <c r="E69" s="3"/>
      <c r="F69" s="4"/>
      <c r="G69" s="1"/>
      <c r="H69" s="1"/>
      <c r="I69" s="1"/>
      <c r="J69" s="1"/>
      <c r="K69" s="1"/>
      <c r="L69" s="1"/>
      <c r="M69" s="1"/>
      <c r="N69" s="55"/>
    </row>
    <row r="70" spans="1:14" s="53" customFormat="1" ht="24" customHeight="1" x14ac:dyDescent="0.25">
      <c r="A70" s="2"/>
      <c r="B70" s="3"/>
      <c r="C70" s="3"/>
      <c r="D70" s="4"/>
      <c r="E70" s="3"/>
      <c r="F70" s="4"/>
      <c r="G70" s="1"/>
      <c r="H70" s="1"/>
      <c r="I70" s="1"/>
      <c r="J70" s="1"/>
      <c r="K70" s="1"/>
      <c r="L70" s="1"/>
      <c r="M70" s="1"/>
      <c r="N70" s="55"/>
    </row>
    <row r="71" spans="1:14" s="52" customFormat="1" ht="23.4" customHeight="1" x14ac:dyDescent="0.2">
      <c r="A71" s="4"/>
      <c r="B71" s="3"/>
      <c r="C71" s="3"/>
      <c r="D71" s="4"/>
      <c r="E71" s="3"/>
      <c r="F71" s="4"/>
      <c r="G71" s="1"/>
      <c r="H71" s="1"/>
      <c r="I71" s="1"/>
      <c r="J71" s="1"/>
      <c r="K71" s="1"/>
      <c r="L71" s="1"/>
      <c r="M71" s="1"/>
      <c r="N71" s="56"/>
    </row>
    <row r="72" spans="1:14" s="52" customFormat="1" ht="27" customHeight="1" x14ac:dyDescent="0.2">
      <c r="A72" s="2"/>
      <c r="B72" s="3"/>
      <c r="C72" s="1"/>
      <c r="D72" s="2"/>
      <c r="E72" s="1"/>
      <c r="F72" s="2"/>
      <c r="G72" s="1"/>
      <c r="H72" s="1"/>
      <c r="I72" s="1"/>
      <c r="J72" s="1"/>
      <c r="K72" s="1"/>
      <c r="L72" s="1"/>
      <c r="M72" s="1"/>
      <c r="N72" s="56"/>
    </row>
    <row r="73" spans="1:14" x14ac:dyDescent="0.2">
      <c r="N73" s="54"/>
    </row>
    <row r="74" spans="1:14" x14ac:dyDescent="0.2">
      <c r="N74" s="54"/>
    </row>
    <row r="75" spans="1:14" x14ac:dyDescent="0.2">
      <c r="N75" s="54"/>
    </row>
    <row r="76" spans="1:14" x14ac:dyDescent="0.2">
      <c r="N76" s="54"/>
    </row>
    <row r="77" spans="1:14" x14ac:dyDescent="0.2">
      <c r="N77" s="54"/>
    </row>
  </sheetData>
  <sheetProtection algorithmName="SHA-512" hashValue="4sNN8tUJCgNSkU5aztDA9PeBqFdPVj7MeJXrSpj5IPRu231EhrcUDHXdnn46/3b9GLfT7WdH9tZD4XDdmhOHKw==" saltValue="o2XfQWTRHW7KV2KzZhlPcA==" spinCount="100000" sheet="1" formatCells="0" formatColumns="0" formatRows="0" insertColumns="0" insertRows="0" insertHyperlinks="0" deleteColumns="0" deleteRows="0" sort="0" autoFilter="0" pivotTables="0"/>
  <protectedRanges>
    <protectedRange sqref="B6" name="専門部_1"/>
  </protectedRanges>
  <mergeCells count="1">
    <mergeCell ref="D8:J8"/>
  </mergeCells>
  <phoneticPr fontId="3"/>
  <pageMargins left="0.64" right="0.51" top="0.48" bottom="0.26"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O251"/>
  <sheetViews>
    <sheetView tabSelected="1" zoomScale="80" zoomScaleNormal="80" workbookViewId="0">
      <pane ySplit="10" topLeftCell="A11" activePane="bottomLeft" state="frozen"/>
      <selection activeCell="I207" sqref="I207"/>
      <selection pane="bottomLeft" activeCell="F251" sqref="F251"/>
    </sheetView>
  </sheetViews>
  <sheetFormatPr defaultColWidth="9" defaultRowHeight="15" x14ac:dyDescent="0.35"/>
  <cols>
    <col min="1" max="1" width="9" style="68"/>
    <col min="2" max="2" width="12.9140625" style="87" hidden="1" customWidth="1"/>
    <col min="3" max="3" width="33.9140625" style="68" bestFit="1" customWidth="1"/>
    <col min="4" max="4" width="26.58203125" style="68" hidden="1" customWidth="1"/>
    <col min="5" max="5" width="4.33203125" style="86" customWidth="1"/>
    <col min="6" max="6" width="9.5" style="68" customWidth="1"/>
    <col min="7" max="7" width="6.9140625" style="88" customWidth="1"/>
    <col min="8" max="8" width="9.5" style="68" customWidth="1"/>
    <col min="9" max="9" width="4.5" style="68" customWidth="1"/>
    <col min="10" max="10" width="9.5" style="68" customWidth="1"/>
    <col min="11" max="11" width="6.33203125" style="68" customWidth="1"/>
    <col min="12" max="12" width="9.5" style="68" customWidth="1"/>
    <col min="13" max="13" width="9.9140625" style="68" bestFit="1" customWidth="1"/>
    <col min="14" max="14" width="24.6640625" style="68" bestFit="1" customWidth="1"/>
    <col min="15" max="15" width="16.5" style="68" bestFit="1" customWidth="1"/>
    <col min="16" max="16384" width="9" style="68"/>
  </cols>
  <sheetData>
    <row r="1" spans="1:15" ht="30" customHeight="1" x14ac:dyDescent="0.35">
      <c r="B1" s="192" t="s">
        <v>654</v>
      </c>
      <c r="C1" s="192"/>
      <c r="D1" s="192"/>
      <c r="E1" s="192"/>
      <c r="F1" s="192"/>
      <c r="G1" s="192"/>
      <c r="H1" s="192"/>
      <c r="I1" s="192"/>
      <c r="J1" s="192"/>
      <c r="K1" s="192"/>
      <c r="L1" s="192"/>
      <c r="M1" s="67"/>
      <c r="N1" s="67"/>
      <c r="O1" s="67"/>
    </row>
    <row r="2" spans="1:15" ht="18" customHeight="1" x14ac:dyDescent="0.35">
      <c r="B2" s="102"/>
      <c r="C2" s="103"/>
      <c r="D2" s="69"/>
      <c r="E2" s="70"/>
      <c r="G2" s="68"/>
    </row>
    <row r="3" spans="1:15" ht="24.65" customHeight="1" thickBot="1" x14ac:dyDescent="0.4">
      <c r="A3" s="205" t="str">
        <f>VLOOKUP(C2,専門部番号!B2:C43,2)</f>
        <v xml:space="preserve">  ↑　　専門部番号を入力して下さい</v>
      </c>
      <c r="B3" s="205"/>
      <c r="C3" s="205"/>
      <c r="D3" s="71"/>
      <c r="E3" s="71"/>
      <c r="F3" s="193" t="s">
        <v>643</v>
      </c>
      <c r="G3" s="193"/>
      <c r="H3" s="194"/>
      <c r="I3" s="194"/>
      <c r="J3" s="194"/>
      <c r="K3" s="194"/>
      <c r="L3" s="194"/>
      <c r="M3" s="72"/>
    </row>
    <row r="4" spans="1:15" ht="22" x14ac:dyDescent="0.35">
      <c r="B4" s="73"/>
      <c r="C4" s="74"/>
      <c r="D4" s="74"/>
      <c r="E4" s="202" t="s">
        <v>639</v>
      </c>
      <c r="F4" s="203"/>
      <c r="G4" s="203"/>
      <c r="H4" s="204"/>
      <c r="I4" s="187" t="s">
        <v>1057</v>
      </c>
      <c r="J4" s="188"/>
      <c r="K4" s="188"/>
      <c r="L4" s="189"/>
    </row>
    <row r="5" spans="1:15" ht="22.5" thickBot="1" x14ac:dyDescent="0.4">
      <c r="B5" s="73"/>
      <c r="C5" s="74"/>
      <c r="D5" s="74"/>
      <c r="E5" s="63" t="s">
        <v>637</v>
      </c>
      <c r="F5" s="75">
        <f>SUM($E$11:E$250)</f>
        <v>0</v>
      </c>
      <c r="G5" s="64" t="s">
        <v>638</v>
      </c>
      <c r="H5" s="75">
        <f>SUM($G$11:$G$250)</f>
        <v>0</v>
      </c>
      <c r="I5" s="64" t="s">
        <v>637</v>
      </c>
      <c r="J5" s="75">
        <f>SUM($I$11:I$250)</f>
        <v>0</v>
      </c>
      <c r="K5" s="64" t="s">
        <v>638</v>
      </c>
      <c r="L5" s="76">
        <f>SUM($K$11:$K$250)</f>
        <v>0</v>
      </c>
    </row>
    <row r="6" spans="1:15" ht="22.5" thickBot="1" x14ac:dyDescent="0.4">
      <c r="B6" s="73"/>
      <c r="C6" s="74"/>
      <c r="D6" s="74"/>
      <c r="E6" s="77" t="s">
        <v>644</v>
      </c>
      <c r="F6" s="78"/>
      <c r="G6" s="79">
        <f>F5+H5</f>
        <v>0</v>
      </c>
      <c r="H6" s="80" t="s">
        <v>645</v>
      </c>
      <c r="I6" s="65" t="s">
        <v>640</v>
      </c>
      <c r="J6" s="81"/>
      <c r="K6" s="82">
        <f>J5+L5</f>
        <v>0</v>
      </c>
      <c r="L6" s="83" t="s">
        <v>645</v>
      </c>
    </row>
    <row r="7" spans="1:15" ht="22.5" thickBot="1" x14ac:dyDescent="0.4">
      <c r="B7" s="73"/>
      <c r="C7" s="74"/>
      <c r="D7" s="74"/>
      <c r="E7" s="200" t="s">
        <v>642</v>
      </c>
      <c r="F7" s="201"/>
      <c r="G7" s="190">
        <f>G6*10000</f>
        <v>0</v>
      </c>
      <c r="H7" s="191"/>
      <c r="I7" s="198" t="s">
        <v>641</v>
      </c>
      <c r="J7" s="199"/>
      <c r="K7" s="190">
        <f>10000*K6</f>
        <v>0</v>
      </c>
      <c r="L7" s="191"/>
    </row>
    <row r="8" spans="1:15" ht="9.65" customHeight="1" thickBot="1" x14ac:dyDescent="0.4">
      <c r="B8" s="73"/>
      <c r="C8" s="74"/>
      <c r="D8" s="74"/>
      <c r="E8" s="84"/>
      <c r="G8" s="68"/>
    </row>
    <row r="9" spans="1:15" ht="27" customHeight="1" x14ac:dyDescent="0.35">
      <c r="B9" s="85"/>
      <c r="E9" s="195" t="s">
        <v>1069</v>
      </c>
      <c r="F9" s="196"/>
      <c r="G9" s="196"/>
      <c r="H9" s="197"/>
      <c r="I9" s="195" t="s">
        <v>1070</v>
      </c>
      <c r="J9" s="196"/>
      <c r="K9" s="196"/>
      <c r="L9" s="197"/>
    </row>
    <row r="10" spans="1:15" ht="19.25" customHeight="1" x14ac:dyDescent="0.35">
      <c r="A10" s="123" t="s">
        <v>2373</v>
      </c>
      <c r="B10" s="124" t="s">
        <v>887</v>
      </c>
      <c r="C10" s="125" t="s">
        <v>1602</v>
      </c>
      <c r="D10" s="126" t="s">
        <v>1603</v>
      </c>
      <c r="E10" s="127" t="s">
        <v>594</v>
      </c>
      <c r="F10" s="128" t="s">
        <v>595</v>
      </c>
      <c r="G10" s="129" t="s">
        <v>596</v>
      </c>
      <c r="H10" s="130" t="s">
        <v>597</v>
      </c>
      <c r="I10" s="127" t="s">
        <v>594</v>
      </c>
      <c r="J10" s="128" t="s">
        <v>595</v>
      </c>
      <c r="K10" s="129" t="s">
        <v>596</v>
      </c>
      <c r="L10" s="130" t="s">
        <v>597</v>
      </c>
      <c r="M10" s="125" t="s">
        <v>0</v>
      </c>
      <c r="N10" s="131" t="s">
        <v>1</v>
      </c>
      <c r="O10" s="131" t="s">
        <v>2</v>
      </c>
    </row>
    <row r="11" spans="1:15" s="86" customFormat="1" ht="20.399999999999999" customHeight="1" x14ac:dyDescent="0.3">
      <c r="A11" s="113">
        <v>1</v>
      </c>
      <c r="B11" s="114" t="s">
        <v>889</v>
      </c>
      <c r="C11" s="115" t="s">
        <v>2470</v>
      </c>
      <c r="D11" s="116" t="s">
        <v>2137</v>
      </c>
      <c r="E11" s="117" t="str">
        <f t="shared" ref="E11" si="0">IF(F11="","",1)</f>
        <v/>
      </c>
      <c r="F11" s="132"/>
      <c r="G11" s="118" t="str">
        <f t="shared" ref="G11" si="1">IF(H11="","",1)</f>
        <v/>
      </c>
      <c r="H11" s="133"/>
      <c r="I11" s="117" t="str">
        <f t="shared" ref="I11" si="2">IF(J11="","",1)</f>
        <v/>
      </c>
      <c r="J11" s="134"/>
      <c r="K11" s="118" t="str">
        <f t="shared" ref="K11" si="3">IF(L11="","",1)</f>
        <v/>
      </c>
      <c r="L11" s="135"/>
      <c r="M11" s="115" t="s">
        <v>165</v>
      </c>
      <c r="N11" s="115" t="s">
        <v>166</v>
      </c>
      <c r="O11" s="115" t="s">
        <v>1492</v>
      </c>
    </row>
    <row r="12" spans="1:15" s="86" customFormat="1" ht="20.399999999999999" customHeight="1" x14ac:dyDescent="0.3">
      <c r="A12" s="113">
        <v>2</v>
      </c>
      <c r="B12" s="114" t="s">
        <v>890</v>
      </c>
      <c r="C12" s="115" t="s">
        <v>2471</v>
      </c>
      <c r="D12" s="116" t="s">
        <v>2138</v>
      </c>
      <c r="E12" s="117" t="str">
        <f t="shared" ref="E12:E75" si="4">IF(F12="","",1)</f>
        <v/>
      </c>
      <c r="F12" s="132"/>
      <c r="G12" s="118" t="str">
        <f t="shared" ref="G12:G75" si="5">IF(H12="","",1)</f>
        <v/>
      </c>
      <c r="H12" s="133"/>
      <c r="I12" s="117" t="str">
        <f t="shared" ref="I12:I75" si="6">IF(J12="","",1)</f>
        <v/>
      </c>
      <c r="J12" s="134"/>
      <c r="K12" s="118" t="str">
        <f t="shared" ref="K12:K75" si="7">IF(L12="","",1)</f>
        <v/>
      </c>
      <c r="L12" s="135"/>
      <c r="M12" s="115" t="s">
        <v>55</v>
      </c>
      <c r="N12" s="115" t="s">
        <v>56</v>
      </c>
      <c r="O12" s="115" t="s">
        <v>1435</v>
      </c>
    </row>
    <row r="13" spans="1:15" s="86" customFormat="1" ht="20.399999999999999" customHeight="1" x14ac:dyDescent="0.3">
      <c r="A13" s="113">
        <v>3</v>
      </c>
      <c r="B13" s="119" t="s">
        <v>891</v>
      </c>
      <c r="C13" s="115" t="s">
        <v>1348</v>
      </c>
      <c r="D13" s="116" t="s">
        <v>2139</v>
      </c>
      <c r="E13" s="117" t="str">
        <f t="shared" si="4"/>
        <v/>
      </c>
      <c r="F13" s="132"/>
      <c r="G13" s="118" t="str">
        <f t="shared" si="5"/>
        <v/>
      </c>
      <c r="H13" s="133"/>
      <c r="I13" s="117" t="str">
        <f t="shared" si="6"/>
        <v/>
      </c>
      <c r="J13" s="134"/>
      <c r="K13" s="118" t="str">
        <f t="shared" si="7"/>
        <v/>
      </c>
      <c r="L13" s="135"/>
      <c r="M13" s="115" t="s">
        <v>2705</v>
      </c>
      <c r="N13" s="115" t="s">
        <v>1481</v>
      </c>
      <c r="O13" s="115" t="s">
        <v>2720</v>
      </c>
    </row>
    <row r="14" spans="1:15" s="86" customFormat="1" ht="20.399999999999999" customHeight="1" x14ac:dyDescent="0.3">
      <c r="A14" s="113">
        <v>4</v>
      </c>
      <c r="B14" s="114" t="s">
        <v>892</v>
      </c>
      <c r="C14" s="115" t="s">
        <v>2472</v>
      </c>
      <c r="D14" s="116" t="s">
        <v>2140</v>
      </c>
      <c r="E14" s="117" t="str">
        <f t="shared" si="4"/>
        <v/>
      </c>
      <c r="F14" s="132"/>
      <c r="G14" s="118" t="str">
        <f t="shared" si="5"/>
        <v/>
      </c>
      <c r="H14" s="133"/>
      <c r="I14" s="117" t="str">
        <f t="shared" si="6"/>
        <v/>
      </c>
      <c r="J14" s="134"/>
      <c r="K14" s="118" t="str">
        <f t="shared" si="7"/>
        <v/>
      </c>
      <c r="L14" s="135"/>
      <c r="M14" s="115" t="s">
        <v>273</v>
      </c>
      <c r="N14" s="115" t="s">
        <v>274</v>
      </c>
      <c r="O14" s="115" t="s">
        <v>1546</v>
      </c>
    </row>
    <row r="15" spans="1:15" s="86" customFormat="1" ht="20.399999999999999" customHeight="1" x14ac:dyDescent="0.3">
      <c r="A15" s="113">
        <v>5</v>
      </c>
      <c r="B15" s="120" t="s">
        <v>1367</v>
      </c>
      <c r="C15" s="121" t="s">
        <v>2473</v>
      </c>
      <c r="D15" s="116" t="s">
        <v>2141</v>
      </c>
      <c r="E15" s="117" t="str">
        <f t="shared" si="4"/>
        <v/>
      </c>
      <c r="F15" s="132"/>
      <c r="G15" s="118" t="str">
        <f t="shared" si="5"/>
        <v/>
      </c>
      <c r="H15" s="133"/>
      <c r="I15" s="117" t="str">
        <f t="shared" si="6"/>
        <v/>
      </c>
      <c r="J15" s="134"/>
      <c r="K15" s="118" t="str">
        <f t="shared" si="7"/>
        <v/>
      </c>
      <c r="L15" s="135"/>
      <c r="M15" s="121" t="s">
        <v>2706</v>
      </c>
      <c r="N15" s="115" t="s">
        <v>2736</v>
      </c>
      <c r="O15" s="121" t="s">
        <v>2721</v>
      </c>
    </row>
    <row r="16" spans="1:15" s="86" customFormat="1" ht="20.399999999999999" customHeight="1" x14ac:dyDescent="0.3">
      <c r="A16" s="113">
        <v>6</v>
      </c>
      <c r="B16" s="114" t="s">
        <v>893</v>
      </c>
      <c r="C16" s="115" t="s">
        <v>2474</v>
      </c>
      <c r="D16" s="116" t="s">
        <v>2142</v>
      </c>
      <c r="E16" s="117" t="str">
        <f t="shared" si="4"/>
        <v/>
      </c>
      <c r="F16" s="132"/>
      <c r="G16" s="118" t="str">
        <f t="shared" si="5"/>
        <v/>
      </c>
      <c r="H16" s="133"/>
      <c r="I16" s="117" t="str">
        <f t="shared" si="6"/>
        <v/>
      </c>
      <c r="J16" s="134"/>
      <c r="K16" s="118" t="str">
        <f t="shared" si="7"/>
        <v/>
      </c>
      <c r="L16" s="135"/>
      <c r="M16" s="115" t="s">
        <v>136</v>
      </c>
      <c r="N16" s="115" t="s">
        <v>2737</v>
      </c>
      <c r="O16" s="115" t="s">
        <v>1476</v>
      </c>
    </row>
    <row r="17" spans="1:15" s="86" customFormat="1" ht="20.399999999999999" customHeight="1" x14ac:dyDescent="0.3">
      <c r="A17" s="113">
        <v>7</v>
      </c>
      <c r="B17" s="120" t="s">
        <v>1387</v>
      </c>
      <c r="C17" s="121" t="s">
        <v>2475</v>
      </c>
      <c r="D17" s="116" t="s">
        <v>2143</v>
      </c>
      <c r="E17" s="117" t="str">
        <f t="shared" si="4"/>
        <v/>
      </c>
      <c r="F17" s="132"/>
      <c r="G17" s="118" t="str">
        <f t="shared" si="5"/>
        <v/>
      </c>
      <c r="H17" s="133"/>
      <c r="I17" s="117" t="str">
        <f t="shared" si="6"/>
        <v/>
      </c>
      <c r="J17" s="134"/>
      <c r="K17" s="118" t="str">
        <f t="shared" si="7"/>
        <v/>
      </c>
      <c r="L17" s="135"/>
      <c r="M17" s="121" t="s">
        <v>136</v>
      </c>
      <c r="N17" s="115" t="s">
        <v>137</v>
      </c>
      <c r="O17" s="121" t="s">
        <v>1476</v>
      </c>
    </row>
    <row r="18" spans="1:15" s="86" customFormat="1" ht="20.399999999999999" customHeight="1" x14ac:dyDescent="0.3">
      <c r="A18" s="113">
        <v>8</v>
      </c>
      <c r="B18" s="119" t="s">
        <v>1351</v>
      </c>
      <c r="C18" s="115" t="s">
        <v>2476</v>
      </c>
      <c r="D18" s="116" t="s">
        <v>2144</v>
      </c>
      <c r="E18" s="117" t="str">
        <f t="shared" si="4"/>
        <v/>
      </c>
      <c r="F18" s="132"/>
      <c r="G18" s="118" t="str">
        <f t="shared" si="5"/>
        <v/>
      </c>
      <c r="H18" s="133"/>
      <c r="I18" s="117" t="str">
        <f t="shared" si="6"/>
        <v/>
      </c>
      <c r="J18" s="134"/>
      <c r="K18" s="118" t="str">
        <f t="shared" si="7"/>
        <v/>
      </c>
      <c r="L18" s="135"/>
      <c r="M18" s="115" t="s">
        <v>175</v>
      </c>
      <c r="N18" s="115" t="s">
        <v>176</v>
      </c>
      <c r="O18" s="115" t="s">
        <v>1497</v>
      </c>
    </row>
    <row r="19" spans="1:15" s="86" customFormat="1" ht="20.399999999999999" customHeight="1" x14ac:dyDescent="0.3">
      <c r="A19" s="113">
        <v>9</v>
      </c>
      <c r="B19" s="114" t="s">
        <v>894</v>
      </c>
      <c r="C19" s="115" t="s">
        <v>2477</v>
      </c>
      <c r="D19" s="116" t="s">
        <v>2145</v>
      </c>
      <c r="E19" s="117" t="str">
        <f t="shared" si="4"/>
        <v/>
      </c>
      <c r="F19" s="132"/>
      <c r="G19" s="118" t="str">
        <f t="shared" si="5"/>
        <v/>
      </c>
      <c r="H19" s="133"/>
      <c r="I19" s="117" t="str">
        <f t="shared" si="6"/>
        <v/>
      </c>
      <c r="J19" s="134"/>
      <c r="K19" s="118" t="str">
        <f t="shared" si="7"/>
        <v/>
      </c>
      <c r="L19" s="135"/>
      <c r="M19" s="115" t="s">
        <v>155</v>
      </c>
      <c r="N19" s="115" t="s">
        <v>156</v>
      </c>
      <c r="O19" s="115" t="s">
        <v>1487</v>
      </c>
    </row>
    <row r="20" spans="1:15" s="86" customFormat="1" ht="20.399999999999999" customHeight="1" x14ac:dyDescent="0.3">
      <c r="A20" s="113">
        <v>10</v>
      </c>
      <c r="B20" s="120" t="s">
        <v>1393</v>
      </c>
      <c r="C20" s="121" t="s">
        <v>2478</v>
      </c>
      <c r="D20" s="116" t="s">
        <v>2146</v>
      </c>
      <c r="E20" s="117" t="str">
        <f t="shared" si="4"/>
        <v/>
      </c>
      <c r="F20" s="132"/>
      <c r="G20" s="118" t="str">
        <f t="shared" si="5"/>
        <v/>
      </c>
      <c r="H20" s="133"/>
      <c r="I20" s="117" t="str">
        <f t="shared" si="6"/>
        <v/>
      </c>
      <c r="J20" s="134"/>
      <c r="K20" s="118" t="str">
        <f t="shared" si="7"/>
        <v/>
      </c>
      <c r="L20" s="135"/>
      <c r="M20" s="121" t="s">
        <v>155</v>
      </c>
      <c r="N20" s="115" t="s">
        <v>2738</v>
      </c>
      <c r="O20" s="121" t="s">
        <v>1487</v>
      </c>
    </row>
    <row r="21" spans="1:15" s="86" customFormat="1" ht="20.399999999999999" customHeight="1" x14ac:dyDescent="0.3">
      <c r="A21" s="113">
        <v>11</v>
      </c>
      <c r="B21" s="114" t="s">
        <v>895</v>
      </c>
      <c r="C21" s="115" t="s">
        <v>2479</v>
      </c>
      <c r="D21" s="116" t="s">
        <v>2147</v>
      </c>
      <c r="E21" s="117" t="str">
        <f t="shared" si="4"/>
        <v/>
      </c>
      <c r="F21" s="132"/>
      <c r="G21" s="118" t="str">
        <f t="shared" si="5"/>
        <v/>
      </c>
      <c r="H21" s="133"/>
      <c r="I21" s="117" t="str">
        <f t="shared" si="6"/>
        <v/>
      </c>
      <c r="J21" s="134"/>
      <c r="K21" s="118" t="str">
        <f t="shared" si="7"/>
        <v/>
      </c>
      <c r="L21" s="135"/>
      <c r="M21" s="115" t="s">
        <v>167</v>
      </c>
      <c r="N21" s="115" t="s">
        <v>168</v>
      </c>
      <c r="O21" s="115" t="s">
        <v>1493</v>
      </c>
    </row>
    <row r="22" spans="1:15" s="86" customFormat="1" ht="20.399999999999999" customHeight="1" x14ac:dyDescent="0.3">
      <c r="A22" s="113">
        <v>12</v>
      </c>
      <c r="B22" s="114" t="s">
        <v>896</v>
      </c>
      <c r="C22" s="115" t="s">
        <v>2480</v>
      </c>
      <c r="D22" s="116" t="s">
        <v>2148</v>
      </c>
      <c r="E22" s="117" t="str">
        <f t="shared" si="4"/>
        <v/>
      </c>
      <c r="F22" s="132"/>
      <c r="G22" s="118" t="str">
        <f t="shared" si="5"/>
        <v/>
      </c>
      <c r="H22" s="133"/>
      <c r="I22" s="117" t="str">
        <f t="shared" si="6"/>
        <v/>
      </c>
      <c r="J22" s="134"/>
      <c r="K22" s="118" t="str">
        <f t="shared" si="7"/>
        <v/>
      </c>
      <c r="L22" s="135"/>
      <c r="M22" s="115" t="s">
        <v>161</v>
      </c>
      <c r="N22" s="115" t="s">
        <v>162</v>
      </c>
      <c r="O22" s="115" t="s">
        <v>1490</v>
      </c>
    </row>
    <row r="23" spans="1:15" s="86" customFormat="1" ht="20.399999999999999" customHeight="1" x14ac:dyDescent="0.3">
      <c r="A23" s="113">
        <v>13</v>
      </c>
      <c r="B23" s="114" t="s">
        <v>897</v>
      </c>
      <c r="C23" s="115" t="s">
        <v>2481</v>
      </c>
      <c r="D23" s="116" t="s">
        <v>2149</v>
      </c>
      <c r="E23" s="117" t="str">
        <f t="shared" si="4"/>
        <v/>
      </c>
      <c r="F23" s="132"/>
      <c r="G23" s="118" t="str">
        <f t="shared" si="5"/>
        <v/>
      </c>
      <c r="H23" s="133"/>
      <c r="I23" s="117" t="str">
        <f t="shared" si="6"/>
        <v/>
      </c>
      <c r="J23" s="134"/>
      <c r="K23" s="118" t="str">
        <f t="shared" si="7"/>
        <v/>
      </c>
      <c r="L23" s="135"/>
      <c r="M23" s="115" t="s">
        <v>163</v>
      </c>
      <c r="N23" s="115" t="s">
        <v>164</v>
      </c>
      <c r="O23" s="115" t="s">
        <v>1491</v>
      </c>
    </row>
    <row r="24" spans="1:15" s="86" customFormat="1" ht="20.399999999999999" customHeight="1" x14ac:dyDescent="0.3">
      <c r="A24" s="113">
        <v>14</v>
      </c>
      <c r="B24" s="119" t="s">
        <v>1350</v>
      </c>
      <c r="C24" s="115" t="s">
        <v>2482</v>
      </c>
      <c r="D24" s="116" t="s">
        <v>2150</v>
      </c>
      <c r="E24" s="117" t="str">
        <f t="shared" si="4"/>
        <v/>
      </c>
      <c r="F24" s="132"/>
      <c r="G24" s="118" t="str">
        <f t="shared" si="5"/>
        <v/>
      </c>
      <c r="H24" s="133"/>
      <c r="I24" s="117" t="str">
        <f t="shared" si="6"/>
        <v/>
      </c>
      <c r="J24" s="134"/>
      <c r="K24" s="118" t="str">
        <f t="shared" si="7"/>
        <v/>
      </c>
      <c r="L24" s="135"/>
      <c r="M24" s="115" t="s">
        <v>173</v>
      </c>
      <c r="N24" s="115" t="s">
        <v>174</v>
      </c>
      <c r="O24" s="115" t="s">
        <v>1496</v>
      </c>
    </row>
    <row r="25" spans="1:15" s="86" customFormat="1" ht="20.399999999999999" customHeight="1" x14ac:dyDescent="0.3">
      <c r="A25" s="113">
        <v>15</v>
      </c>
      <c r="B25" s="120" t="s">
        <v>1389</v>
      </c>
      <c r="C25" s="121" t="s">
        <v>2483</v>
      </c>
      <c r="D25" s="116" t="s">
        <v>2151</v>
      </c>
      <c r="E25" s="117" t="str">
        <f t="shared" si="4"/>
        <v/>
      </c>
      <c r="F25" s="132"/>
      <c r="G25" s="118" t="str">
        <f t="shared" si="5"/>
        <v/>
      </c>
      <c r="H25" s="133"/>
      <c r="I25" s="117" t="str">
        <f t="shared" si="6"/>
        <v/>
      </c>
      <c r="J25" s="134"/>
      <c r="K25" s="118" t="str">
        <f t="shared" si="7"/>
        <v/>
      </c>
      <c r="L25" s="135"/>
      <c r="M25" s="121" t="s">
        <v>173</v>
      </c>
      <c r="N25" s="115" t="s">
        <v>2739</v>
      </c>
      <c r="O25" s="121" t="s">
        <v>1496</v>
      </c>
    </row>
    <row r="26" spans="1:15" s="86" customFormat="1" ht="20.399999999999999" customHeight="1" x14ac:dyDescent="0.3">
      <c r="A26" s="113">
        <v>16</v>
      </c>
      <c r="B26" s="114" t="s">
        <v>898</v>
      </c>
      <c r="C26" s="115" t="s">
        <v>2484</v>
      </c>
      <c r="D26" s="116" t="s">
        <v>2152</v>
      </c>
      <c r="E26" s="117" t="str">
        <f t="shared" si="4"/>
        <v/>
      </c>
      <c r="F26" s="132"/>
      <c r="G26" s="118" t="str">
        <f t="shared" si="5"/>
        <v/>
      </c>
      <c r="H26" s="133"/>
      <c r="I26" s="117" t="str">
        <f t="shared" si="6"/>
        <v/>
      </c>
      <c r="J26" s="134"/>
      <c r="K26" s="118" t="str">
        <f t="shared" si="7"/>
        <v/>
      </c>
      <c r="L26" s="135"/>
      <c r="M26" s="115" t="s">
        <v>94</v>
      </c>
      <c r="N26" s="115" t="s">
        <v>95</v>
      </c>
      <c r="O26" s="115" t="s">
        <v>1455</v>
      </c>
    </row>
    <row r="27" spans="1:15" s="86" customFormat="1" ht="20.399999999999999" customHeight="1" x14ac:dyDescent="0.3">
      <c r="A27" s="113">
        <v>17</v>
      </c>
      <c r="B27" s="114" t="s">
        <v>899</v>
      </c>
      <c r="C27" s="115" t="s">
        <v>2485</v>
      </c>
      <c r="D27" s="116" t="s">
        <v>2153</v>
      </c>
      <c r="E27" s="117" t="str">
        <f t="shared" si="4"/>
        <v/>
      </c>
      <c r="F27" s="132"/>
      <c r="G27" s="118" t="str">
        <f t="shared" si="5"/>
        <v/>
      </c>
      <c r="H27" s="133"/>
      <c r="I27" s="117" t="str">
        <f t="shared" si="6"/>
        <v/>
      </c>
      <c r="J27" s="134"/>
      <c r="K27" s="118" t="str">
        <f t="shared" si="7"/>
        <v/>
      </c>
      <c r="L27" s="135"/>
      <c r="M27" s="115" t="s">
        <v>138</v>
      </c>
      <c r="N27" s="115" t="s">
        <v>2740</v>
      </c>
      <c r="O27" s="115" t="s">
        <v>1477</v>
      </c>
    </row>
    <row r="28" spans="1:15" s="86" customFormat="1" ht="20.399999999999999" customHeight="1" x14ac:dyDescent="0.3">
      <c r="A28" s="113">
        <v>18</v>
      </c>
      <c r="B28" s="119" t="s">
        <v>2381</v>
      </c>
      <c r="C28" s="115" t="s">
        <v>2486</v>
      </c>
      <c r="D28" s="116" t="s">
        <v>2154</v>
      </c>
      <c r="E28" s="117" t="str">
        <f t="shared" si="4"/>
        <v/>
      </c>
      <c r="F28" s="132"/>
      <c r="G28" s="118" t="str">
        <f t="shared" si="5"/>
        <v/>
      </c>
      <c r="H28" s="133"/>
      <c r="I28" s="117" t="str">
        <f t="shared" si="6"/>
        <v/>
      </c>
      <c r="J28" s="134"/>
      <c r="K28" s="118" t="str">
        <f t="shared" si="7"/>
        <v/>
      </c>
      <c r="L28" s="135"/>
      <c r="M28" s="115" t="s">
        <v>128</v>
      </c>
      <c r="N28" s="115" t="s">
        <v>129</v>
      </c>
      <c r="O28" s="115" t="s">
        <v>1472</v>
      </c>
    </row>
    <row r="29" spans="1:15" s="86" customFormat="1" ht="20.399999999999999" customHeight="1" x14ac:dyDescent="0.3">
      <c r="A29" s="113">
        <v>19</v>
      </c>
      <c r="B29" s="120" t="s">
        <v>1391</v>
      </c>
      <c r="C29" s="121" t="s">
        <v>2487</v>
      </c>
      <c r="D29" s="116" t="s">
        <v>2380</v>
      </c>
      <c r="E29" s="117" t="str">
        <f t="shared" si="4"/>
        <v/>
      </c>
      <c r="F29" s="132"/>
      <c r="G29" s="118" t="str">
        <f t="shared" si="5"/>
        <v/>
      </c>
      <c r="H29" s="133"/>
      <c r="I29" s="117" t="str">
        <f t="shared" si="6"/>
        <v/>
      </c>
      <c r="J29" s="134"/>
      <c r="K29" s="118" t="str">
        <f t="shared" si="7"/>
        <v/>
      </c>
      <c r="L29" s="135"/>
      <c r="M29" s="121" t="s">
        <v>138</v>
      </c>
      <c r="N29" s="115" t="s">
        <v>139</v>
      </c>
      <c r="O29" s="121" t="s">
        <v>1477</v>
      </c>
    </row>
    <row r="30" spans="1:15" s="86" customFormat="1" ht="20.399999999999999" customHeight="1" x14ac:dyDescent="0.3">
      <c r="A30" s="113">
        <v>20</v>
      </c>
      <c r="B30" s="114" t="s">
        <v>900</v>
      </c>
      <c r="C30" s="115" t="s">
        <v>2488</v>
      </c>
      <c r="D30" s="116" t="s">
        <v>2155</v>
      </c>
      <c r="E30" s="117" t="str">
        <f t="shared" si="4"/>
        <v/>
      </c>
      <c r="F30" s="132"/>
      <c r="G30" s="118" t="str">
        <f t="shared" si="5"/>
        <v/>
      </c>
      <c r="H30" s="133"/>
      <c r="I30" s="117" t="str">
        <f t="shared" si="6"/>
        <v/>
      </c>
      <c r="J30" s="134"/>
      <c r="K30" s="118" t="str">
        <f t="shared" si="7"/>
        <v/>
      </c>
      <c r="L30" s="135"/>
      <c r="M30" s="115" t="s">
        <v>277</v>
      </c>
      <c r="N30" s="115" t="s">
        <v>278</v>
      </c>
      <c r="O30" s="115" t="s">
        <v>1548</v>
      </c>
    </row>
    <row r="31" spans="1:15" s="86" customFormat="1" ht="20.399999999999999" customHeight="1" x14ac:dyDescent="0.3">
      <c r="A31" s="113">
        <v>21</v>
      </c>
      <c r="B31" s="120" t="s">
        <v>1413</v>
      </c>
      <c r="C31" s="121" t="s">
        <v>2489</v>
      </c>
      <c r="D31" s="116" t="s">
        <v>2156</v>
      </c>
      <c r="E31" s="117" t="str">
        <f t="shared" si="4"/>
        <v/>
      </c>
      <c r="F31" s="132"/>
      <c r="G31" s="118" t="str">
        <f t="shared" si="5"/>
        <v/>
      </c>
      <c r="H31" s="133"/>
      <c r="I31" s="117" t="str">
        <f t="shared" si="6"/>
        <v/>
      </c>
      <c r="J31" s="134"/>
      <c r="K31" s="118" t="str">
        <f t="shared" si="7"/>
        <v/>
      </c>
      <c r="L31" s="135"/>
      <c r="M31" s="121" t="s">
        <v>277</v>
      </c>
      <c r="N31" s="115" t="s">
        <v>2717</v>
      </c>
      <c r="O31" s="121" t="s">
        <v>1548</v>
      </c>
    </row>
    <row r="32" spans="1:15" s="86" customFormat="1" ht="20.399999999999999" customHeight="1" x14ac:dyDescent="0.3">
      <c r="A32" s="113">
        <v>22</v>
      </c>
      <c r="B32" s="114" t="s">
        <v>901</v>
      </c>
      <c r="C32" s="115" t="s">
        <v>2490</v>
      </c>
      <c r="D32" s="116" t="s">
        <v>2157</v>
      </c>
      <c r="E32" s="117" t="str">
        <f t="shared" si="4"/>
        <v/>
      </c>
      <c r="F32" s="132"/>
      <c r="G32" s="118" t="str">
        <f t="shared" si="5"/>
        <v/>
      </c>
      <c r="H32" s="133"/>
      <c r="I32" s="117" t="str">
        <f t="shared" si="6"/>
        <v/>
      </c>
      <c r="J32" s="134"/>
      <c r="K32" s="118" t="str">
        <f t="shared" si="7"/>
        <v/>
      </c>
      <c r="L32" s="135"/>
      <c r="M32" s="115" t="s">
        <v>151</v>
      </c>
      <c r="N32" s="115" t="s">
        <v>152</v>
      </c>
      <c r="O32" s="115" t="s">
        <v>1485</v>
      </c>
    </row>
    <row r="33" spans="1:15" s="86" customFormat="1" ht="20.399999999999999" customHeight="1" x14ac:dyDescent="0.3">
      <c r="A33" s="113">
        <v>23</v>
      </c>
      <c r="B33" s="114" t="s">
        <v>902</v>
      </c>
      <c r="C33" s="115" t="s">
        <v>2491</v>
      </c>
      <c r="D33" s="116" t="s">
        <v>2158</v>
      </c>
      <c r="E33" s="117" t="str">
        <f t="shared" si="4"/>
        <v/>
      </c>
      <c r="F33" s="132"/>
      <c r="G33" s="118" t="str">
        <f t="shared" si="5"/>
        <v/>
      </c>
      <c r="H33" s="133"/>
      <c r="I33" s="117" t="str">
        <f t="shared" si="6"/>
        <v/>
      </c>
      <c r="J33" s="134"/>
      <c r="K33" s="118" t="str">
        <f t="shared" si="7"/>
        <v/>
      </c>
      <c r="L33" s="135"/>
      <c r="M33" s="115" t="s">
        <v>573</v>
      </c>
      <c r="N33" s="115" t="s">
        <v>574</v>
      </c>
      <c r="O33" s="115" t="s">
        <v>1598</v>
      </c>
    </row>
    <row r="34" spans="1:15" s="86" customFormat="1" ht="20.399999999999999" customHeight="1" x14ac:dyDescent="0.3">
      <c r="A34" s="113">
        <v>24</v>
      </c>
      <c r="B34" s="114" t="s">
        <v>903</v>
      </c>
      <c r="C34" s="115" t="s">
        <v>2492</v>
      </c>
      <c r="D34" s="116" t="s">
        <v>2159</v>
      </c>
      <c r="E34" s="117" t="str">
        <f t="shared" si="4"/>
        <v/>
      </c>
      <c r="F34" s="132"/>
      <c r="G34" s="118" t="str">
        <f t="shared" si="5"/>
        <v/>
      </c>
      <c r="H34" s="133"/>
      <c r="I34" s="117" t="str">
        <f t="shared" si="6"/>
        <v/>
      </c>
      <c r="J34" s="134"/>
      <c r="K34" s="118" t="str">
        <f t="shared" si="7"/>
        <v/>
      </c>
      <c r="L34" s="135"/>
      <c r="M34" s="115" t="s">
        <v>195</v>
      </c>
      <c r="N34" s="115" t="s">
        <v>196</v>
      </c>
      <c r="O34" s="115" t="s">
        <v>1507</v>
      </c>
    </row>
    <row r="35" spans="1:15" s="86" customFormat="1" ht="20.399999999999999" customHeight="1" x14ac:dyDescent="0.3">
      <c r="A35" s="113">
        <v>25</v>
      </c>
      <c r="B35" s="120" t="s">
        <v>1399</v>
      </c>
      <c r="C35" s="121" t="s">
        <v>2493</v>
      </c>
      <c r="D35" s="116" t="s">
        <v>2160</v>
      </c>
      <c r="E35" s="117" t="str">
        <f t="shared" si="4"/>
        <v/>
      </c>
      <c r="F35" s="132"/>
      <c r="G35" s="118" t="str">
        <f t="shared" si="5"/>
        <v/>
      </c>
      <c r="H35" s="133"/>
      <c r="I35" s="117" t="str">
        <f t="shared" si="6"/>
        <v/>
      </c>
      <c r="J35" s="134"/>
      <c r="K35" s="118" t="str">
        <f t="shared" si="7"/>
        <v/>
      </c>
      <c r="L35" s="135"/>
      <c r="M35" s="121" t="s">
        <v>195</v>
      </c>
      <c r="N35" s="115" t="s">
        <v>2741</v>
      </c>
      <c r="O35" s="121" t="s">
        <v>1507</v>
      </c>
    </row>
    <row r="36" spans="1:15" s="86" customFormat="1" ht="20.399999999999999" customHeight="1" x14ac:dyDescent="0.3">
      <c r="A36" s="113">
        <v>26</v>
      </c>
      <c r="B36" s="114" t="s">
        <v>904</v>
      </c>
      <c r="C36" s="115" t="s">
        <v>2494</v>
      </c>
      <c r="D36" s="116" t="s">
        <v>2161</v>
      </c>
      <c r="E36" s="117" t="str">
        <f t="shared" si="4"/>
        <v/>
      </c>
      <c r="F36" s="132"/>
      <c r="G36" s="118" t="str">
        <f t="shared" si="5"/>
        <v/>
      </c>
      <c r="H36" s="133"/>
      <c r="I36" s="117" t="str">
        <f t="shared" si="6"/>
        <v/>
      </c>
      <c r="J36" s="134"/>
      <c r="K36" s="118" t="str">
        <f t="shared" si="7"/>
        <v/>
      </c>
      <c r="L36" s="135"/>
      <c r="M36" s="115" t="s">
        <v>75</v>
      </c>
      <c r="N36" s="115" t="s">
        <v>76</v>
      </c>
      <c r="O36" s="115" t="s">
        <v>1445</v>
      </c>
    </row>
    <row r="37" spans="1:15" s="86" customFormat="1" ht="20.399999999999999" customHeight="1" x14ac:dyDescent="0.3">
      <c r="A37" s="113">
        <v>27</v>
      </c>
      <c r="B37" s="120" t="s">
        <v>1379</v>
      </c>
      <c r="C37" s="121" t="s">
        <v>2495</v>
      </c>
      <c r="D37" s="116" t="s">
        <v>2162</v>
      </c>
      <c r="E37" s="117" t="str">
        <f t="shared" si="4"/>
        <v/>
      </c>
      <c r="F37" s="132"/>
      <c r="G37" s="118" t="str">
        <f t="shared" si="5"/>
        <v/>
      </c>
      <c r="H37" s="133"/>
      <c r="I37" s="117" t="str">
        <f t="shared" si="6"/>
        <v/>
      </c>
      <c r="J37" s="134"/>
      <c r="K37" s="118" t="str">
        <f t="shared" si="7"/>
        <v/>
      </c>
      <c r="L37" s="135"/>
      <c r="M37" s="121" t="s">
        <v>75</v>
      </c>
      <c r="N37" s="115" t="s">
        <v>2742</v>
      </c>
      <c r="O37" s="121" t="s">
        <v>1445</v>
      </c>
    </row>
    <row r="38" spans="1:15" s="86" customFormat="1" ht="20.399999999999999" customHeight="1" x14ac:dyDescent="0.3">
      <c r="A38" s="113">
        <v>28</v>
      </c>
      <c r="B38" s="114" t="s">
        <v>905</v>
      </c>
      <c r="C38" s="115" t="s">
        <v>2496</v>
      </c>
      <c r="D38" s="116" t="s">
        <v>2163</v>
      </c>
      <c r="E38" s="117" t="str">
        <f t="shared" si="4"/>
        <v/>
      </c>
      <c r="F38" s="132"/>
      <c r="G38" s="118" t="str">
        <f t="shared" si="5"/>
        <v/>
      </c>
      <c r="H38" s="133"/>
      <c r="I38" s="117" t="str">
        <f t="shared" si="6"/>
        <v/>
      </c>
      <c r="J38" s="134"/>
      <c r="K38" s="118" t="str">
        <f t="shared" si="7"/>
        <v/>
      </c>
      <c r="L38" s="135"/>
      <c r="M38" s="115" t="s">
        <v>134</v>
      </c>
      <c r="N38" s="115" t="s">
        <v>1475</v>
      </c>
      <c r="O38" s="115" t="s">
        <v>135</v>
      </c>
    </row>
    <row r="39" spans="1:15" s="86" customFormat="1" ht="20.399999999999999" customHeight="1" x14ac:dyDescent="0.3">
      <c r="A39" s="113">
        <v>29</v>
      </c>
      <c r="B39" s="114" t="s">
        <v>906</v>
      </c>
      <c r="C39" s="115" t="s">
        <v>2497</v>
      </c>
      <c r="D39" s="116" t="s">
        <v>2164</v>
      </c>
      <c r="E39" s="117" t="str">
        <f t="shared" si="4"/>
        <v/>
      </c>
      <c r="F39" s="132"/>
      <c r="G39" s="118" t="str">
        <f t="shared" si="5"/>
        <v/>
      </c>
      <c r="H39" s="133"/>
      <c r="I39" s="117" t="str">
        <f t="shared" si="6"/>
        <v/>
      </c>
      <c r="J39" s="134"/>
      <c r="K39" s="118" t="str">
        <f t="shared" si="7"/>
        <v/>
      </c>
      <c r="L39" s="135"/>
      <c r="M39" s="115" t="s">
        <v>510</v>
      </c>
      <c r="N39" s="115" t="s">
        <v>577</v>
      </c>
      <c r="O39" s="115" t="s">
        <v>1590</v>
      </c>
    </row>
    <row r="40" spans="1:15" s="86" customFormat="1" ht="20.399999999999999" customHeight="1" x14ac:dyDescent="0.3">
      <c r="A40" s="113">
        <v>30</v>
      </c>
      <c r="B40" s="114" t="s">
        <v>907</v>
      </c>
      <c r="C40" s="115" t="s">
        <v>2498</v>
      </c>
      <c r="D40" s="116" t="s">
        <v>2165</v>
      </c>
      <c r="E40" s="117" t="str">
        <f t="shared" si="4"/>
        <v/>
      </c>
      <c r="F40" s="132"/>
      <c r="G40" s="118" t="str">
        <f t="shared" si="5"/>
        <v/>
      </c>
      <c r="H40" s="133"/>
      <c r="I40" s="117" t="str">
        <f t="shared" si="6"/>
        <v/>
      </c>
      <c r="J40" s="134"/>
      <c r="K40" s="118" t="str">
        <f t="shared" si="7"/>
        <v/>
      </c>
      <c r="L40" s="135"/>
      <c r="M40" s="115" t="s">
        <v>279</v>
      </c>
      <c r="N40" s="115" t="s">
        <v>280</v>
      </c>
      <c r="O40" s="115" t="s">
        <v>1549</v>
      </c>
    </row>
    <row r="41" spans="1:15" s="86" customFormat="1" ht="20.399999999999999" customHeight="1" x14ac:dyDescent="0.3">
      <c r="A41" s="113">
        <v>31</v>
      </c>
      <c r="B41" s="120" t="s">
        <v>1405</v>
      </c>
      <c r="C41" s="121" t="s">
        <v>2499</v>
      </c>
      <c r="D41" s="116" t="s">
        <v>2166</v>
      </c>
      <c r="E41" s="117" t="str">
        <f t="shared" si="4"/>
        <v/>
      </c>
      <c r="F41" s="132"/>
      <c r="G41" s="118" t="str">
        <f t="shared" si="5"/>
        <v/>
      </c>
      <c r="H41" s="133"/>
      <c r="I41" s="117" t="str">
        <f t="shared" si="6"/>
        <v/>
      </c>
      <c r="J41" s="134"/>
      <c r="K41" s="118" t="str">
        <f t="shared" si="7"/>
        <v/>
      </c>
      <c r="L41" s="135"/>
      <c r="M41" s="121" t="s">
        <v>279</v>
      </c>
      <c r="N41" s="115" t="s">
        <v>2743</v>
      </c>
      <c r="O41" s="121" t="s">
        <v>1549</v>
      </c>
    </row>
    <row r="42" spans="1:15" s="86" customFormat="1" ht="20.399999999999999" customHeight="1" x14ac:dyDescent="0.3">
      <c r="A42" s="113">
        <v>32</v>
      </c>
      <c r="B42" s="114" t="s">
        <v>908</v>
      </c>
      <c r="C42" s="115" t="s">
        <v>2500</v>
      </c>
      <c r="D42" s="116" t="s">
        <v>2167</v>
      </c>
      <c r="E42" s="117" t="str">
        <f t="shared" si="4"/>
        <v/>
      </c>
      <c r="F42" s="132"/>
      <c r="G42" s="118" t="str">
        <f t="shared" si="5"/>
        <v/>
      </c>
      <c r="H42" s="133"/>
      <c r="I42" s="117" t="str">
        <f t="shared" si="6"/>
        <v/>
      </c>
      <c r="J42" s="134"/>
      <c r="K42" s="118" t="str">
        <f t="shared" si="7"/>
        <v/>
      </c>
      <c r="L42" s="135"/>
      <c r="M42" s="115" t="s">
        <v>13</v>
      </c>
      <c r="N42" s="115" t="s">
        <v>96</v>
      </c>
      <c r="O42" s="115" t="s">
        <v>1456</v>
      </c>
    </row>
    <row r="43" spans="1:15" s="86" customFormat="1" ht="20.399999999999999" customHeight="1" x14ac:dyDescent="0.3">
      <c r="A43" s="113">
        <v>33</v>
      </c>
      <c r="B43" s="114" t="s">
        <v>909</v>
      </c>
      <c r="C43" s="115" t="s">
        <v>2501</v>
      </c>
      <c r="D43" s="116" t="s">
        <v>2168</v>
      </c>
      <c r="E43" s="117" t="str">
        <f t="shared" si="4"/>
        <v/>
      </c>
      <c r="F43" s="132"/>
      <c r="G43" s="118" t="str">
        <f t="shared" si="5"/>
        <v/>
      </c>
      <c r="H43" s="133"/>
      <c r="I43" s="117" t="str">
        <f t="shared" si="6"/>
        <v/>
      </c>
      <c r="J43" s="134"/>
      <c r="K43" s="118" t="str">
        <f t="shared" si="7"/>
        <v/>
      </c>
      <c r="L43" s="135"/>
      <c r="M43" s="115" t="s">
        <v>105</v>
      </c>
      <c r="N43" s="115" t="s">
        <v>106</v>
      </c>
      <c r="O43" s="115" t="s">
        <v>1461</v>
      </c>
    </row>
    <row r="44" spans="1:15" s="86" customFormat="1" ht="20.399999999999999" customHeight="1" x14ac:dyDescent="0.3">
      <c r="A44" s="113">
        <v>34</v>
      </c>
      <c r="B44" s="120" t="s">
        <v>1372</v>
      </c>
      <c r="C44" s="121" t="s">
        <v>2502</v>
      </c>
      <c r="D44" s="116" t="s">
        <v>2169</v>
      </c>
      <c r="E44" s="117" t="str">
        <f t="shared" si="4"/>
        <v/>
      </c>
      <c r="F44" s="132"/>
      <c r="G44" s="118" t="str">
        <f t="shared" si="5"/>
        <v/>
      </c>
      <c r="H44" s="133"/>
      <c r="I44" s="117" t="str">
        <f t="shared" si="6"/>
        <v/>
      </c>
      <c r="J44" s="134"/>
      <c r="K44" s="118" t="str">
        <f t="shared" si="7"/>
        <v/>
      </c>
      <c r="L44" s="135"/>
      <c r="M44" s="121" t="s">
        <v>2427</v>
      </c>
      <c r="N44" s="115" t="s">
        <v>2744</v>
      </c>
      <c r="O44" s="121" t="s">
        <v>2722</v>
      </c>
    </row>
    <row r="45" spans="1:15" s="86" customFormat="1" ht="20.399999999999999" customHeight="1" x14ac:dyDescent="0.3">
      <c r="A45" s="113">
        <v>35</v>
      </c>
      <c r="B45" s="114" t="s">
        <v>910</v>
      </c>
      <c r="C45" s="115" t="s">
        <v>2503</v>
      </c>
      <c r="D45" s="116" t="s">
        <v>2170</v>
      </c>
      <c r="E45" s="117" t="str">
        <f t="shared" si="4"/>
        <v/>
      </c>
      <c r="F45" s="132"/>
      <c r="G45" s="118" t="str">
        <f t="shared" si="5"/>
        <v/>
      </c>
      <c r="H45" s="133"/>
      <c r="I45" s="117" t="str">
        <f t="shared" si="6"/>
        <v/>
      </c>
      <c r="J45" s="134"/>
      <c r="K45" s="118" t="str">
        <f t="shared" si="7"/>
        <v/>
      </c>
      <c r="L45" s="135"/>
      <c r="M45" s="115" t="s">
        <v>23</v>
      </c>
      <c r="N45" s="115" t="s">
        <v>24</v>
      </c>
      <c r="O45" s="115" t="s">
        <v>1419</v>
      </c>
    </row>
    <row r="46" spans="1:15" s="86" customFormat="1" ht="20.399999999999999" customHeight="1" x14ac:dyDescent="0.3">
      <c r="A46" s="113">
        <v>36</v>
      </c>
      <c r="B46" s="120" t="s">
        <v>1373</v>
      </c>
      <c r="C46" s="121" t="s">
        <v>2504</v>
      </c>
      <c r="D46" s="116" t="s">
        <v>2171</v>
      </c>
      <c r="E46" s="117" t="str">
        <f t="shared" si="4"/>
        <v/>
      </c>
      <c r="F46" s="132"/>
      <c r="G46" s="118" t="str">
        <f t="shared" si="5"/>
        <v/>
      </c>
      <c r="H46" s="133"/>
      <c r="I46" s="117" t="str">
        <f t="shared" si="6"/>
        <v/>
      </c>
      <c r="J46" s="134"/>
      <c r="K46" s="118" t="str">
        <f t="shared" si="7"/>
        <v/>
      </c>
      <c r="L46" s="135"/>
      <c r="M46" s="121" t="s">
        <v>23</v>
      </c>
      <c r="N46" s="115" t="s">
        <v>2745</v>
      </c>
      <c r="O46" s="121" t="s">
        <v>1419</v>
      </c>
    </row>
    <row r="47" spans="1:15" s="86" customFormat="1" ht="20.399999999999999" customHeight="1" x14ac:dyDescent="0.3">
      <c r="A47" s="113">
        <v>37</v>
      </c>
      <c r="B47" s="114" t="s">
        <v>911</v>
      </c>
      <c r="C47" s="115" t="s">
        <v>2505</v>
      </c>
      <c r="D47" s="116" t="s">
        <v>2172</v>
      </c>
      <c r="E47" s="117" t="str">
        <f t="shared" si="4"/>
        <v/>
      </c>
      <c r="F47" s="132"/>
      <c r="G47" s="118" t="str">
        <f t="shared" si="5"/>
        <v/>
      </c>
      <c r="H47" s="133"/>
      <c r="I47" s="117" t="str">
        <f t="shared" si="6"/>
        <v/>
      </c>
      <c r="J47" s="134"/>
      <c r="K47" s="118" t="str">
        <f t="shared" si="7"/>
        <v/>
      </c>
      <c r="L47" s="135"/>
      <c r="M47" s="115" t="s">
        <v>2707</v>
      </c>
      <c r="N47" s="115" t="s">
        <v>1585</v>
      </c>
      <c r="O47" s="115" t="s">
        <v>1586</v>
      </c>
    </row>
    <row r="48" spans="1:15" s="86" customFormat="1" ht="20.399999999999999" customHeight="1" x14ac:dyDescent="0.3">
      <c r="A48" s="113">
        <v>38</v>
      </c>
      <c r="B48" s="114" t="s">
        <v>912</v>
      </c>
      <c r="C48" s="115" t="s">
        <v>2506</v>
      </c>
      <c r="D48" s="116" t="s">
        <v>2173</v>
      </c>
      <c r="E48" s="117" t="str">
        <f t="shared" si="4"/>
        <v/>
      </c>
      <c r="F48" s="132"/>
      <c r="G48" s="118" t="str">
        <f t="shared" si="5"/>
        <v/>
      </c>
      <c r="H48" s="133"/>
      <c r="I48" s="117" t="str">
        <f t="shared" si="6"/>
        <v/>
      </c>
      <c r="J48" s="134"/>
      <c r="K48" s="118" t="str">
        <f t="shared" si="7"/>
        <v/>
      </c>
      <c r="L48" s="135"/>
      <c r="M48" s="115" t="s">
        <v>344</v>
      </c>
      <c r="N48" s="115" t="s">
        <v>345</v>
      </c>
      <c r="O48" s="115" t="s">
        <v>1582</v>
      </c>
    </row>
    <row r="49" spans="1:15" s="86" customFormat="1" ht="20.399999999999999" customHeight="1" x14ac:dyDescent="0.3">
      <c r="A49" s="113">
        <v>39</v>
      </c>
      <c r="B49" s="120" t="s">
        <v>1415</v>
      </c>
      <c r="C49" s="121" t="s">
        <v>2507</v>
      </c>
      <c r="D49" s="116" t="s">
        <v>2174</v>
      </c>
      <c r="E49" s="117" t="str">
        <f t="shared" si="4"/>
        <v/>
      </c>
      <c r="F49" s="132"/>
      <c r="G49" s="118" t="str">
        <f t="shared" si="5"/>
        <v/>
      </c>
      <c r="H49" s="133"/>
      <c r="I49" s="117" t="str">
        <f t="shared" si="6"/>
        <v/>
      </c>
      <c r="J49" s="134"/>
      <c r="K49" s="118" t="str">
        <f t="shared" si="7"/>
        <v/>
      </c>
      <c r="L49" s="135"/>
      <c r="M49" s="121" t="s">
        <v>344</v>
      </c>
      <c r="N49" s="115" t="s">
        <v>345</v>
      </c>
      <c r="O49" s="121" t="s">
        <v>1582</v>
      </c>
    </row>
    <row r="50" spans="1:15" s="86" customFormat="1" ht="20.399999999999999" customHeight="1" x14ac:dyDescent="0.3">
      <c r="A50" s="113">
        <v>40</v>
      </c>
      <c r="B50" s="114" t="s">
        <v>913</v>
      </c>
      <c r="C50" s="115" t="s">
        <v>2508</v>
      </c>
      <c r="D50" s="116" t="s">
        <v>2175</v>
      </c>
      <c r="E50" s="117" t="str">
        <f t="shared" si="4"/>
        <v/>
      </c>
      <c r="F50" s="132"/>
      <c r="G50" s="118" t="str">
        <f t="shared" si="5"/>
        <v/>
      </c>
      <c r="H50" s="133"/>
      <c r="I50" s="117" t="str">
        <f t="shared" si="6"/>
        <v/>
      </c>
      <c r="J50" s="134"/>
      <c r="K50" s="118" t="str">
        <f t="shared" si="7"/>
        <v/>
      </c>
      <c r="L50" s="135"/>
      <c r="M50" s="115" t="s">
        <v>45</v>
      </c>
      <c r="N50" s="115" t="s">
        <v>46</v>
      </c>
      <c r="O50" s="115" t="s">
        <v>1430</v>
      </c>
    </row>
    <row r="51" spans="1:15" s="86" customFormat="1" ht="20.399999999999999" customHeight="1" x14ac:dyDescent="0.3">
      <c r="A51" s="113">
        <v>41</v>
      </c>
      <c r="B51" s="114" t="s">
        <v>914</v>
      </c>
      <c r="C51" s="115" t="s">
        <v>2509</v>
      </c>
      <c r="D51" s="116" t="s">
        <v>2176</v>
      </c>
      <c r="E51" s="117" t="str">
        <f t="shared" si="4"/>
        <v/>
      </c>
      <c r="F51" s="132"/>
      <c r="G51" s="118" t="str">
        <f t="shared" si="5"/>
        <v/>
      </c>
      <c r="H51" s="133"/>
      <c r="I51" s="117" t="str">
        <f t="shared" si="6"/>
        <v/>
      </c>
      <c r="J51" s="134"/>
      <c r="K51" s="118" t="str">
        <f t="shared" si="7"/>
        <v/>
      </c>
      <c r="L51" s="135"/>
      <c r="M51" s="115" t="s">
        <v>31</v>
      </c>
      <c r="N51" s="115" t="s">
        <v>32</v>
      </c>
      <c r="O51" s="115" t="s">
        <v>1423</v>
      </c>
    </row>
    <row r="52" spans="1:15" s="86" customFormat="1" ht="20.399999999999999" customHeight="1" x14ac:dyDescent="0.3">
      <c r="A52" s="113">
        <v>42</v>
      </c>
      <c r="B52" s="120" t="s">
        <v>1375</v>
      </c>
      <c r="C52" s="121" t="s">
        <v>2510</v>
      </c>
      <c r="D52" s="116" t="s">
        <v>2177</v>
      </c>
      <c r="E52" s="117" t="str">
        <f t="shared" si="4"/>
        <v/>
      </c>
      <c r="F52" s="132"/>
      <c r="G52" s="118" t="str">
        <f t="shared" si="5"/>
        <v/>
      </c>
      <c r="H52" s="133"/>
      <c r="I52" s="117" t="str">
        <f t="shared" si="6"/>
        <v/>
      </c>
      <c r="J52" s="134"/>
      <c r="K52" s="118" t="str">
        <f t="shared" si="7"/>
        <v/>
      </c>
      <c r="L52" s="135"/>
      <c r="M52" s="121" t="s">
        <v>31</v>
      </c>
      <c r="N52" s="115" t="s">
        <v>2718</v>
      </c>
      <c r="O52" s="121" t="s">
        <v>1423</v>
      </c>
    </row>
    <row r="53" spans="1:15" s="86" customFormat="1" ht="20.399999999999999" customHeight="1" x14ac:dyDescent="0.3">
      <c r="A53" s="113">
        <v>43</v>
      </c>
      <c r="B53" s="114" t="s">
        <v>915</v>
      </c>
      <c r="C53" s="115" t="s">
        <v>2511</v>
      </c>
      <c r="D53" s="116" t="s">
        <v>2178</v>
      </c>
      <c r="E53" s="117" t="str">
        <f t="shared" si="4"/>
        <v/>
      </c>
      <c r="F53" s="132"/>
      <c r="G53" s="118" t="str">
        <f t="shared" si="5"/>
        <v/>
      </c>
      <c r="H53" s="133"/>
      <c r="I53" s="117" t="str">
        <f t="shared" si="6"/>
        <v/>
      </c>
      <c r="J53" s="134"/>
      <c r="K53" s="118" t="str">
        <f t="shared" si="7"/>
        <v/>
      </c>
      <c r="L53" s="135"/>
      <c r="M53" s="115" t="s">
        <v>130</v>
      </c>
      <c r="N53" s="115" t="s">
        <v>131</v>
      </c>
      <c r="O53" s="115" t="s">
        <v>1473</v>
      </c>
    </row>
    <row r="54" spans="1:15" s="86" customFormat="1" ht="20.399999999999999" customHeight="1" x14ac:dyDescent="0.3">
      <c r="A54" s="113">
        <v>44</v>
      </c>
      <c r="B54" s="120" t="s">
        <v>1390</v>
      </c>
      <c r="C54" s="121" t="s">
        <v>2512</v>
      </c>
      <c r="D54" s="116" t="s">
        <v>2179</v>
      </c>
      <c r="E54" s="117" t="str">
        <f t="shared" si="4"/>
        <v/>
      </c>
      <c r="F54" s="132"/>
      <c r="G54" s="118" t="str">
        <f t="shared" si="5"/>
        <v/>
      </c>
      <c r="H54" s="133"/>
      <c r="I54" s="117" t="str">
        <f t="shared" si="6"/>
        <v/>
      </c>
      <c r="J54" s="134"/>
      <c r="K54" s="118" t="str">
        <f t="shared" si="7"/>
        <v/>
      </c>
      <c r="L54" s="135"/>
      <c r="M54" s="121" t="s">
        <v>130</v>
      </c>
      <c r="N54" s="115" t="s">
        <v>2719</v>
      </c>
      <c r="O54" s="121" t="s">
        <v>1473</v>
      </c>
    </row>
    <row r="55" spans="1:15" s="86" customFormat="1" ht="20.399999999999999" customHeight="1" x14ac:dyDescent="0.3">
      <c r="A55" s="113">
        <v>45</v>
      </c>
      <c r="B55" s="114" t="s">
        <v>916</v>
      </c>
      <c r="C55" s="115" t="s">
        <v>2513</v>
      </c>
      <c r="D55" s="116" t="s">
        <v>2180</v>
      </c>
      <c r="E55" s="117" t="str">
        <f t="shared" si="4"/>
        <v/>
      </c>
      <c r="F55" s="132"/>
      <c r="G55" s="118" t="str">
        <f t="shared" si="5"/>
        <v/>
      </c>
      <c r="H55" s="133"/>
      <c r="I55" s="117" t="str">
        <f t="shared" si="6"/>
        <v/>
      </c>
      <c r="J55" s="134"/>
      <c r="K55" s="118" t="str">
        <f t="shared" si="7"/>
        <v/>
      </c>
      <c r="L55" s="135"/>
      <c r="M55" s="115" t="s">
        <v>354</v>
      </c>
      <c r="N55" s="115" t="s">
        <v>355</v>
      </c>
      <c r="O55" s="115" t="s">
        <v>1589</v>
      </c>
    </row>
    <row r="56" spans="1:15" s="86" customFormat="1" ht="20.399999999999999" customHeight="1" x14ac:dyDescent="0.3">
      <c r="A56" s="113">
        <v>46</v>
      </c>
      <c r="B56" s="114" t="s">
        <v>917</v>
      </c>
      <c r="C56" s="115" t="s">
        <v>2514</v>
      </c>
      <c r="D56" s="116" t="s">
        <v>2181</v>
      </c>
      <c r="E56" s="117" t="str">
        <f t="shared" si="4"/>
        <v/>
      </c>
      <c r="F56" s="132"/>
      <c r="G56" s="118" t="str">
        <f t="shared" si="5"/>
        <v/>
      </c>
      <c r="H56" s="133"/>
      <c r="I56" s="117" t="str">
        <f t="shared" si="6"/>
        <v/>
      </c>
      <c r="J56" s="134"/>
      <c r="K56" s="118" t="str">
        <f t="shared" si="7"/>
        <v/>
      </c>
      <c r="L56" s="135"/>
      <c r="M56" s="115" t="s">
        <v>244</v>
      </c>
      <c r="N56" s="115" t="s">
        <v>245</v>
      </c>
      <c r="O56" s="115" t="s">
        <v>1532</v>
      </c>
    </row>
    <row r="57" spans="1:15" s="86" customFormat="1" ht="20.399999999999999" customHeight="1" x14ac:dyDescent="0.3">
      <c r="A57" s="113">
        <v>47</v>
      </c>
      <c r="B57" s="120" t="s">
        <v>1384</v>
      </c>
      <c r="C57" s="121" t="s">
        <v>2515</v>
      </c>
      <c r="D57" s="116" t="s">
        <v>2182</v>
      </c>
      <c r="E57" s="117" t="str">
        <f t="shared" si="4"/>
        <v/>
      </c>
      <c r="F57" s="132"/>
      <c r="G57" s="118" t="str">
        <f t="shared" si="5"/>
        <v/>
      </c>
      <c r="H57" s="133"/>
      <c r="I57" s="117" t="str">
        <f t="shared" si="6"/>
        <v/>
      </c>
      <c r="J57" s="134"/>
      <c r="K57" s="118" t="str">
        <f t="shared" si="7"/>
        <v/>
      </c>
      <c r="L57" s="135"/>
      <c r="M57" s="121" t="s">
        <v>117</v>
      </c>
      <c r="N57" s="115" t="s">
        <v>2746</v>
      </c>
      <c r="O57" s="121" t="s">
        <v>2723</v>
      </c>
    </row>
    <row r="58" spans="1:15" s="86" customFormat="1" ht="20.399999999999999" customHeight="1" x14ac:dyDescent="0.3">
      <c r="A58" s="113">
        <v>48</v>
      </c>
      <c r="B58" s="120" t="s">
        <v>1394</v>
      </c>
      <c r="C58" s="122" t="s">
        <v>2516</v>
      </c>
      <c r="D58" s="116" t="s">
        <v>2183</v>
      </c>
      <c r="E58" s="117" t="str">
        <f t="shared" si="4"/>
        <v/>
      </c>
      <c r="F58" s="132"/>
      <c r="G58" s="118" t="str">
        <f t="shared" si="5"/>
        <v/>
      </c>
      <c r="H58" s="133"/>
      <c r="I58" s="117" t="str">
        <f t="shared" si="6"/>
        <v/>
      </c>
      <c r="J58" s="134"/>
      <c r="K58" s="118" t="str">
        <f t="shared" si="7"/>
        <v/>
      </c>
      <c r="L58" s="135"/>
      <c r="M58" s="122" t="s">
        <v>2708</v>
      </c>
      <c r="N58" s="115" t="s">
        <v>2747</v>
      </c>
      <c r="O58" s="122" t="s">
        <v>2724</v>
      </c>
    </row>
    <row r="59" spans="1:15" s="86" customFormat="1" ht="20.399999999999999" customHeight="1" x14ac:dyDescent="0.3">
      <c r="A59" s="113">
        <v>49</v>
      </c>
      <c r="B59" s="114" t="s">
        <v>918</v>
      </c>
      <c r="C59" s="115" t="s">
        <v>2517</v>
      </c>
      <c r="D59" s="116" t="s">
        <v>2184</v>
      </c>
      <c r="E59" s="117" t="str">
        <f t="shared" si="4"/>
        <v/>
      </c>
      <c r="F59" s="132"/>
      <c r="G59" s="118" t="str">
        <f t="shared" si="5"/>
        <v/>
      </c>
      <c r="H59" s="133"/>
      <c r="I59" s="117" t="str">
        <f t="shared" si="6"/>
        <v/>
      </c>
      <c r="J59" s="134"/>
      <c r="K59" s="118" t="str">
        <f t="shared" si="7"/>
        <v/>
      </c>
      <c r="L59" s="135"/>
      <c r="M59" s="115" t="s">
        <v>191</v>
      </c>
      <c r="N59" s="115" t="s">
        <v>217</v>
      </c>
      <c r="O59" s="115" t="s">
        <v>1518</v>
      </c>
    </row>
    <row r="60" spans="1:15" s="86" customFormat="1" ht="20.399999999999999" customHeight="1" x14ac:dyDescent="0.3">
      <c r="A60" s="113">
        <v>50</v>
      </c>
      <c r="B60" s="119" t="s">
        <v>1352</v>
      </c>
      <c r="C60" s="115" t="s">
        <v>2518</v>
      </c>
      <c r="D60" s="116" t="s">
        <v>2185</v>
      </c>
      <c r="E60" s="117" t="str">
        <f t="shared" si="4"/>
        <v/>
      </c>
      <c r="F60" s="132"/>
      <c r="G60" s="118" t="str">
        <f t="shared" si="5"/>
        <v/>
      </c>
      <c r="H60" s="133"/>
      <c r="I60" s="117" t="str">
        <f t="shared" si="6"/>
        <v/>
      </c>
      <c r="J60" s="134"/>
      <c r="K60" s="118" t="str">
        <f t="shared" si="7"/>
        <v/>
      </c>
      <c r="L60" s="135"/>
      <c r="M60" s="115" t="s">
        <v>215</v>
      </c>
      <c r="N60" s="115" t="s">
        <v>216</v>
      </c>
      <c r="O60" s="115" t="s">
        <v>1517</v>
      </c>
    </row>
    <row r="61" spans="1:15" s="86" customFormat="1" ht="20.399999999999999" customHeight="1" x14ac:dyDescent="0.3">
      <c r="A61" s="113">
        <v>51</v>
      </c>
      <c r="B61" s="114" t="s">
        <v>919</v>
      </c>
      <c r="C61" s="115" t="s">
        <v>2519</v>
      </c>
      <c r="D61" s="116" t="s">
        <v>2186</v>
      </c>
      <c r="E61" s="117" t="str">
        <f t="shared" si="4"/>
        <v/>
      </c>
      <c r="F61" s="132"/>
      <c r="G61" s="118" t="str">
        <f t="shared" si="5"/>
        <v/>
      </c>
      <c r="H61" s="133"/>
      <c r="I61" s="117" t="str">
        <f t="shared" si="6"/>
        <v/>
      </c>
      <c r="J61" s="134"/>
      <c r="K61" s="118" t="str">
        <f t="shared" si="7"/>
        <v/>
      </c>
      <c r="L61" s="135"/>
      <c r="M61" s="115" t="s">
        <v>199</v>
      </c>
      <c r="N61" s="115" t="s">
        <v>200</v>
      </c>
      <c r="O61" s="115" t="s">
        <v>1509</v>
      </c>
    </row>
    <row r="62" spans="1:15" s="86" customFormat="1" ht="20.399999999999999" customHeight="1" x14ac:dyDescent="0.3">
      <c r="A62" s="113">
        <v>52</v>
      </c>
      <c r="B62" s="120" t="s">
        <v>1400</v>
      </c>
      <c r="C62" s="121" t="s">
        <v>2520</v>
      </c>
      <c r="D62" s="116" t="s">
        <v>2187</v>
      </c>
      <c r="E62" s="117" t="str">
        <f t="shared" si="4"/>
        <v/>
      </c>
      <c r="F62" s="132"/>
      <c r="G62" s="118" t="str">
        <f t="shared" si="5"/>
        <v/>
      </c>
      <c r="H62" s="133"/>
      <c r="I62" s="117" t="str">
        <f t="shared" si="6"/>
        <v/>
      </c>
      <c r="J62" s="134"/>
      <c r="K62" s="118" t="str">
        <f t="shared" si="7"/>
        <v/>
      </c>
      <c r="L62" s="135"/>
      <c r="M62" s="121" t="s">
        <v>199</v>
      </c>
      <c r="N62" s="115" t="s">
        <v>2735</v>
      </c>
      <c r="O62" s="121" t="s">
        <v>1509</v>
      </c>
    </row>
    <row r="63" spans="1:15" s="86" customFormat="1" ht="20.399999999999999" customHeight="1" x14ac:dyDescent="0.3">
      <c r="A63" s="113">
        <v>53</v>
      </c>
      <c r="B63" s="114" t="s">
        <v>920</v>
      </c>
      <c r="C63" s="115" t="s">
        <v>2521</v>
      </c>
      <c r="D63" s="116" t="s">
        <v>2188</v>
      </c>
      <c r="E63" s="117" t="str">
        <f t="shared" si="4"/>
        <v/>
      </c>
      <c r="F63" s="132"/>
      <c r="G63" s="118" t="str">
        <f t="shared" si="5"/>
        <v/>
      </c>
      <c r="H63" s="133"/>
      <c r="I63" s="117" t="str">
        <f t="shared" si="6"/>
        <v/>
      </c>
      <c r="J63" s="134"/>
      <c r="K63" s="118" t="str">
        <f t="shared" si="7"/>
        <v/>
      </c>
      <c r="L63" s="135"/>
      <c r="M63" s="115" t="s">
        <v>224</v>
      </c>
      <c r="N63" s="115" t="s">
        <v>225</v>
      </c>
      <c r="O63" s="115" t="s">
        <v>1522</v>
      </c>
    </row>
    <row r="64" spans="1:15" s="86" customFormat="1" ht="20.399999999999999" customHeight="1" x14ac:dyDescent="0.3">
      <c r="A64" s="113">
        <v>54</v>
      </c>
      <c r="B64" s="114" t="s">
        <v>921</v>
      </c>
      <c r="C64" s="115" t="s">
        <v>2522</v>
      </c>
      <c r="D64" s="116" t="s">
        <v>2189</v>
      </c>
      <c r="E64" s="117" t="str">
        <f t="shared" si="4"/>
        <v/>
      </c>
      <c r="F64" s="132"/>
      <c r="G64" s="118" t="str">
        <f t="shared" si="5"/>
        <v/>
      </c>
      <c r="H64" s="133"/>
      <c r="I64" s="117" t="str">
        <f t="shared" si="6"/>
        <v/>
      </c>
      <c r="J64" s="134"/>
      <c r="K64" s="118" t="str">
        <f t="shared" si="7"/>
        <v/>
      </c>
      <c r="L64" s="135"/>
      <c r="M64" s="115" t="s">
        <v>207</v>
      </c>
      <c r="N64" s="115" t="s">
        <v>208</v>
      </c>
      <c r="O64" s="115" t="s">
        <v>1513</v>
      </c>
    </row>
    <row r="65" spans="1:15" s="86" customFormat="1" ht="20.399999999999999" customHeight="1" x14ac:dyDescent="0.3">
      <c r="A65" s="113">
        <v>55</v>
      </c>
      <c r="B65" s="120" t="s">
        <v>1398</v>
      </c>
      <c r="C65" s="121" t="s">
        <v>2523</v>
      </c>
      <c r="D65" s="116" t="s">
        <v>2190</v>
      </c>
      <c r="E65" s="117" t="str">
        <f t="shared" si="4"/>
        <v/>
      </c>
      <c r="F65" s="132"/>
      <c r="G65" s="118" t="str">
        <f t="shared" si="5"/>
        <v/>
      </c>
      <c r="H65" s="133"/>
      <c r="I65" s="117" t="str">
        <f t="shared" si="6"/>
        <v/>
      </c>
      <c r="J65" s="134"/>
      <c r="K65" s="118" t="str">
        <f t="shared" si="7"/>
        <v/>
      </c>
      <c r="L65" s="135"/>
      <c r="M65" s="121" t="s">
        <v>207</v>
      </c>
      <c r="N65" s="115" t="s">
        <v>2748</v>
      </c>
      <c r="O65" s="121" t="s">
        <v>1513</v>
      </c>
    </row>
    <row r="66" spans="1:15" s="86" customFormat="1" ht="20.399999999999999" customHeight="1" x14ac:dyDescent="0.3">
      <c r="A66" s="113">
        <v>56</v>
      </c>
      <c r="B66" s="114" t="s">
        <v>922</v>
      </c>
      <c r="C66" s="115" t="s">
        <v>2524</v>
      </c>
      <c r="D66" s="116" t="s">
        <v>2191</v>
      </c>
      <c r="E66" s="117" t="str">
        <f t="shared" si="4"/>
        <v/>
      </c>
      <c r="F66" s="132"/>
      <c r="G66" s="118" t="str">
        <f t="shared" si="5"/>
        <v/>
      </c>
      <c r="H66" s="133"/>
      <c r="I66" s="117" t="str">
        <f t="shared" si="6"/>
        <v/>
      </c>
      <c r="J66" s="134"/>
      <c r="K66" s="118" t="str">
        <f t="shared" si="7"/>
        <v/>
      </c>
      <c r="L66" s="135"/>
      <c r="M66" s="115" t="s">
        <v>205</v>
      </c>
      <c r="N66" s="115" t="s">
        <v>206</v>
      </c>
      <c r="O66" s="115" t="s">
        <v>1512</v>
      </c>
    </row>
    <row r="67" spans="1:15" s="86" customFormat="1" ht="20.399999999999999" customHeight="1" x14ac:dyDescent="0.3">
      <c r="A67" s="113">
        <v>57</v>
      </c>
      <c r="B67" s="114" t="s">
        <v>923</v>
      </c>
      <c r="C67" s="115" t="s">
        <v>2525</v>
      </c>
      <c r="D67" s="116" t="s">
        <v>2192</v>
      </c>
      <c r="E67" s="117" t="str">
        <f t="shared" si="4"/>
        <v/>
      </c>
      <c r="F67" s="132"/>
      <c r="G67" s="118" t="str">
        <f t="shared" si="5"/>
        <v/>
      </c>
      <c r="H67" s="133"/>
      <c r="I67" s="117" t="str">
        <f t="shared" si="6"/>
        <v/>
      </c>
      <c r="J67" s="134"/>
      <c r="K67" s="118" t="str">
        <f t="shared" si="7"/>
        <v/>
      </c>
      <c r="L67" s="135"/>
      <c r="M67" s="115" t="s">
        <v>183</v>
      </c>
      <c r="N67" s="115" t="s">
        <v>184</v>
      </c>
      <c r="O67" s="115" t="s">
        <v>1501</v>
      </c>
    </row>
    <row r="68" spans="1:15" s="86" customFormat="1" ht="20.399999999999999" customHeight="1" x14ac:dyDescent="0.3">
      <c r="A68" s="113">
        <v>58</v>
      </c>
      <c r="B68" s="114" t="s">
        <v>924</v>
      </c>
      <c r="C68" s="115" t="s">
        <v>1357</v>
      </c>
      <c r="D68" s="116" t="s">
        <v>2193</v>
      </c>
      <c r="E68" s="117" t="str">
        <f t="shared" si="4"/>
        <v/>
      </c>
      <c r="F68" s="132"/>
      <c r="G68" s="118" t="str">
        <f t="shared" si="5"/>
        <v/>
      </c>
      <c r="H68" s="133"/>
      <c r="I68" s="117" t="str">
        <f t="shared" si="6"/>
        <v/>
      </c>
      <c r="J68" s="134"/>
      <c r="K68" s="118" t="str">
        <f t="shared" si="7"/>
        <v/>
      </c>
      <c r="L68" s="135"/>
      <c r="M68" s="115" t="s">
        <v>218</v>
      </c>
      <c r="N68" s="115" t="s">
        <v>1595</v>
      </c>
      <c r="O68" s="115" t="s">
        <v>1596</v>
      </c>
    </row>
    <row r="69" spans="1:15" s="86" customFormat="1" ht="20.399999999999999" customHeight="1" x14ac:dyDescent="0.3">
      <c r="A69" s="113">
        <v>59</v>
      </c>
      <c r="B69" s="114" t="s">
        <v>925</v>
      </c>
      <c r="C69" s="115" t="s">
        <v>2526</v>
      </c>
      <c r="D69" s="116" t="s">
        <v>2194</v>
      </c>
      <c r="E69" s="117" t="str">
        <f t="shared" si="4"/>
        <v/>
      </c>
      <c r="F69" s="132"/>
      <c r="G69" s="118" t="str">
        <f t="shared" si="5"/>
        <v/>
      </c>
      <c r="H69" s="133"/>
      <c r="I69" s="117" t="str">
        <f t="shared" si="6"/>
        <v/>
      </c>
      <c r="J69" s="134"/>
      <c r="K69" s="118" t="str">
        <f t="shared" si="7"/>
        <v/>
      </c>
      <c r="L69" s="135"/>
      <c r="M69" s="115" t="s">
        <v>35</v>
      </c>
      <c r="N69" s="115" t="s">
        <v>36</v>
      </c>
      <c r="O69" s="115" t="s">
        <v>1425</v>
      </c>
    </row>
    <row r="70" spans="1:15" s="86" customFormat="1" ht="20.399999999999999" customHeight="1" x14ac:dyDescent="0.3">
      <c r="A70" s="113">
        <v>60</v>
      </c>
      <c r="B70" s="114" t="s">
        <v>926</v>
      </c>
      <c r="C70" s="115" t="s">
        <v>2527</v>
      </c>
      <c r="D70" s="116" t="s">
        <v>2195</v>
      </c>
      <c r="E70" s="117" t="str">
        <f t="shared" si="4"/>
        <v/>
      </c>
      <c r="F70" s="132"/>
      <c r="G70" s="118" t="str">
        <f t="shared" si="5"/>
        <v/>
      </c>
      <c r="H70" s="133"/>
      <c r="I70" s="117" t="str">
        <f t="shared" si="6"/>
        <v/>
      </c>
      <c r="J70" s="134"/>
      <c r="K70" s="118" t="str">
        <f t="shared" si="7"/>
        <v/>
      </c>
      <c r="L70" s="135"/>
      <c r="M70" s="115" t="s">
        <v>126</v>
      </c>
      <c r="N70" s="115" t="s">
        <v>127</v>
      </c>
      <c r="O70" s="115" t="s">
        <v>1471</v>
      </c>
    </row>
    <row r="71" spans="1:15" s="86" customFormat="1" ht="20.399999999999999" customHeight="1" x14ac:dyDescent="0.3">
      <c r="A71" s="113">
        <v>61</v>
      </c>
      <c r="B71" s="119" t="s">
        <v>1347</v>
      </c>
      <c r="C71" s="115" t="s">
        <v>2528</v>
      </c>
      <c r="D71" s="116" t="s">
        <v>2196</v>
      </c>
      <c r="E71" s="117" t="str">
        <f t="shared" si="4"/>
        <v/>
      </c>
      <c r="F71" s="132"/>
      <c r="G71" s="118" t="str">
        <f t="shared" si="5"/>
        <v/>
      </c>
      <c r="H71" s="133"/>
      <c r="I71" s="117" t="str">
        <f t="shared" si="6"/>
        <v/>
      </c>
      <c r="J71" s="134"/>
      <c r="K71" s="118" t="str">
        <f t="shared" si="7"/>
        <v/>
      </c>
      <c r="L71" s="135"/>
      <c r="M71" s="115" t="s">
        <v>143</v>
      </c>
      <c r="N71" s="115" t="s">
        <v>144</v>
      </c>
      <c r="O71" s="115" t="s">
        <v>1480</v>
      </c>
    </row>
    <row r="72" spans="1:15" s="86" customFormat="1" ht="20.399999999999999" customHeight="1" x14ac:dyDescent="0.3">
      <c r="A72" s="113">
        <v>62</v>
      </c>
      <c r="B72" s="120" t="s">
        <v>1392</v>
      </c>
      <c r="C72" s="121" t="s">
        <v>2529</v>
      </c>
      <c r="D72" s="116" t="s">
        <v>2197</v>
      </c>
      <c r="E72" s="117" t="str">
        <f t="shared" si="4"/>
        <v/>
      </c>
      <c r="F72" s="132"/>
      <c r="G72" s="118" t="str">
        <f t="shared" si="5"/>
        <v/>
      </c>
      <c r="H72" s="133"/>
      <c r="I72" s="117" t="str">
        <f t="shared" si="6"/>
        <v/>
      </c>
      <c r="J72" s="134"/>
      <c r="K72" s="118" t="str">
        <f t="shared" si="7"/>
        <v/>
      </c>
      <c r="L72" s="135"/>
      <c r="M72" s="121" t="s">
        <v>143</v>
      </c>
      <c r="N72" s="115" t="s">
        <v>2749</v>
      </c>
      <c r="O72" s="121" t="s">
        <v>1480</v>
      </c>
    </row>
    <row r="73" spans="1:15" s="86" customFormat="1" ht="20.399999999999999" customHeight="1" x14ac:dyDescent="0.3">
      <c r="A73" s="113">
        <v>63</v>
      </c>
      <c r="B73" s="114" t="s">
        <v>927</v>
      </c>
      <c r="C73" s="115" t="s">
        <v>2530</v>
      </c>
      <c r="D73" s="116" t="s">
        <v>2198</v>
      </c>
      <c r="E73" s="117" t="str">
        <f t="shared" si="4"/>
        <v/>
      </c>
      <c r="F73" s="132"/>
      <c r="G73" s="118" t="str">
        <f t="shared" si="5"/>
        <v/>
      </c>
      <c r="H73" s="133"/>
      <c r="I73" s="117" t="str">
        <f t="shared" si="6"/>
        <v/>
      </c>
      <c r="J73" s="134"/>
      <c r="K73" s="118" t="str">
        <f t="shared" si="7"/>
        <v/>
      </c>
      <c r="L73" s="135"/>
      <c r="M73" s="115" t="s">
        <v>309</v>
      </c>
      <c r="N73" s="115" t="s">
        <v>310</v>
      </c>
      <c r="O73" s="115" t="s">
        <v>1563</v>
      </c>
    </row>
    <row r="74" spans="1:15" s="86" customFormat="1" ht="20.399999999999999" customHeight="1" x14ac:dyDescent="0.3">
      <c r="A74" s="113">
        <v>64</v>
      </c>
      <c r="B74" s="120" t="s">
        <v>1388</v>
      </c>
      <c r="C74" s="121" t="s">
        <v>2531</v>
      </c>
      <c r="D74" s="116" t="s">
        <v>2199</v>
      </c>
      <c r="E74" s="117" t="str">
        <f t="shared" si="4"/>
        <v/>
      </c>
      <c r="F74" s="132"/>
      <c r="G74" s="118" t="str">
        <f t="shared" si="5"/>
        <v/>
      </c>
      <c r="H74" s="133"/>
      <c r="I74" s="117" t="str">
        <f t="shared" si="6"/>
        <v/>
      </c>
      <c r="J74" s="134"/>
      <c r="K74" s="118" t="str">
        <f t="shared" si="7"/>
        <v/>
      </c>
      <c r="L74" s="135"/>
      <c r="M74" s="121" t="s">
        <v>2709</v>
      </c>
      <c r="N74" s="115" t="s">
        <v>2750</v>
      </c>
      <c r="O74" s="121" t="s">
        <v>2725</v>
      </c>
    </row>
    <row r="75" spans="1:15" s="86" customFormat="1" ht="20.399999999999999" customHeight="1" x14ac:dyDescent="0.3">
      <c r="A75" s="113">
        <v>65</v>
      </c>
      <c r="B75" s="114" t="s">
        <v>928</v>
      </c>
      <c r="C75" s="115" t="s">
        <v>2532</v>
      </c>
      <c r="D75" s="116" t="s">
        <v>2200</v>
      </c>
      <c r="E75" s="117" t="str">
        <f t="shared" si="4"/>
        <v/>
      </c>
      <c r="F75" s="132"/>
      <c r="G75" s="118" t="str">
        <f t="shared" si="5"/>
        <v/>
      </c>
      <c r="H75" s="133"/>
      <c r="I75" s="117" t="str">
        <f t="shared" si="6"/>
        <v/>
      </c>
      <c r="J75" s="134"/>
      <c r="K75" s="118" t="str">
        <f t="shared" si="7"/>
        <v/>
      </c>
      <c r="L75" s="135"/>
      <c r="M75" s="115" t="s">
        <v>332</v>
      </c>
      <c r="N75" s="115" t="s">
        <v>333</v>
      </c>
      <c r="O75" s="115" t="s">
        <v>1576</v>
      </c>
    </row>
    <row r="76" spans="1:15" s="86" customFormat="1" ht="20.399999999999999" customHeight="1" x14ac:dyDescent="0.3">
      <c r="A76" s="113">
        <v>66</v>
      </c>
      <c r="B76" s="119" t="s">
        <v>1349</v>
      </c>
      <c r="C76" s="115" t="s">
        <v>2533</v>
      </c>
      <c r="D76" s="116" t="s">
        <v>2201</v>
      </c>
      <c r="E76" s="117" t="str">
        <f t="shared" ref="E76:E139" si="8">IF(F76="","",1)</f>
        <v/>
      </c>
      <c r="F76" s="132"/>
      <c r="G76" s="118" t="str">
        <f t="shared" ref="G76:G139" si="9">IF(H76="","",1)</f>
        <v/>
      </c>
      <c r="H76" s="133"/>
      <c r="I76" s="117" t="str">
        <f t="shared" ref="I76:I139" si="10">IF(J76="","",1)</f>
        <v/>
      </c>
      <c r="J76" s="134"/>
      <c r="K76" s="118" t="str">
        <f t="shared" ref="K76:K139" si="11">IF(L76="","",1)</f>
        <v/>
      </c>
      <c r="L76" s="135"/>
      <c r="M76" s="115" t="s">
        <v>171</v>
      </c>
      <c r="N76" s="115" t="s">
        <v>172</v>
      </c>
      <c r="O76" s="115" t="s">
        <v>1495</v>
      </c>
    </row>
    <row r="77" spans="1:15" s="86" customFormat="1" ht="20.399999999999999" customHeight="1" x14ac:dyDescent="0.3">
      <c r="A77" s="113">
        <v>67</v>
      </c>
      <c r="B77" s="120" t="s">
        <v>1368</v>
      </c>
      <c r="C77" s="121" t="s">
        <v>2534</v>
      </c>
      <c r="D77" s="116" t="s">
        <v>2202</v>
      </c>
      <c r="E77" s="117" t="str">
        <f t="shared" si="8"/>
        <v/>
      </c>
      <c r="F77" s="132"/>
      <c r="G77" s="118" t="str">
        <f t="shared" si="9"/>
        <v/>
      </c>
      <c r="H77" s="133"/>
      <c r="I77" s="117" t="str">
        <f t="shared" si="10"/>
        <v/>
      </c>
      <c r="J77" s="134"/>
      <c r="K77" s="118" t="str">
        <f t="shared" si="11"/>
        <v/>
      </c>
      <c r="L77" s="135"/>
      <c r="M77" s="121" t="s">
        <v>171</v>
      </c>
      <c r="N77" s="115" t="s">
        <v>2751</v>
      </c>
      <c r="O77" s="121" t="s">
        <v>1495</v>
      </c>
    </row>
    <row r="78" spans="1:15" s="86" customFormat="1" ht="20.399999999999999" customHeight="1" x14ac:dyDescent="0.3">
      <c r="A78" s="113">
        <v>68</v>
      </c>
      <c r="B78" s="114" t="s">
        <v>929</v>
      </c>
      <c r="C78" s="115" t="s">
        <v>2535</v>
      </c>
      <c r="D78" s="116" t="s">
        <v>2203</v>
      </c>
      <c r="E78" s="117" t="str">
        <f t="shared" si="8"/>
        <v/>
      </c>
      <c r="F78" s="132"/>
      <c r="G78" s="118" t="str">
        <f t="shared" si="9"/>
        <v/>
      </c>
      <c r="H78" s="133"/>
      <c r="I78" s="117" t="str">
        <f t="shared" si="10"/>
        <v/>
      </c>
      <c r="J78" s="134"/>
      <c r="K78" s="118" t="str">
        <f t="shared" si="11"/>
        <v/>
      </c>
      <c r="L78" s="135"/>
      <c r="M78" s="115" t="s">
        <v>297</v>
      </c>
      <c r="N78" s="115" t="s">
        <v>298</v>
      </c>
      <c r="O78" s="115" t="s">
        <v>1557</v>
      </c>
    </row>
    <row r="79" spans="1:15" s="86" customFormat="1" ht="20.399999999999999" customHeight="1" x14ac:dyDescent="0.3">
      <c r="A79" s="113">
        <v>69</v>
      </c>
      <c r="B79" s="114" t="s">
        <v>930</v>
      </c>
      <c r="C79" s="115" t="s">
        <v>2536</v>
      </c>
      <c r="D79" s="116" t="s">
        <v>2204</v>
      </c>
      <c r="E79" s="117" t="str">
        <f t="shared" si="8"/>
        <v/>
      </c>
      <c r="F79" s="132"/>
      <c r="G79" s="118" t="str">
        <f t="shared" si="9"/>
        <v/>
      </c>
      <c r="H79" s="133"/>
      <c r="I79" s="117" t="str">
        <f t="shared" si="10"/>
        <v/>
      </c>
      <c r="J79" s="134"/>
      <c r="K79" s="118" t="str">
        <f t="shared" si="11"/>
        <v/>
      </c>
      <c r="L79" s="135"/>
      <c r="M79" s="115" t="s">
        <v>578</v>
      </c>
      <c r="N79" s="115" t="s">
        <v>579</v>
      </c>
      <c r="O79" s="115" t="s">
        <v>1591</v>
      </c>
    </row>
    <row r="80" spans="1:15" s="86" customFormat="1" ht="20.399999999999999" customHeight="1" x14ac:dyDescent="0.3">
      <c r="A80" s="113">
        <v>70</v>
      </c>
      <c r="B80" s="114" t="s">
        <v>931</v>
      </c>
      <c r="C80" s="115" t="s">
        <v>2537</v>
      </c>
      <c r="D80" s="116" t="s">
        <v>2205</v>
      </c>
      <c r="E80" s="117" t="str">
        <f t="shared" si="8"/>
        <v/>
      </c>
      <c r="F80" s="132"/>
      <c r="G80" s="118" t="str">
        <f t="shared" si="9"/>
        <v/>
      </c>
      <c r="H80" s="133"/>
      <c r="I80" s="117" t="str">
        <f t="shared" si="10"/>
        <v/>
      </c>
      <c r="J80" s="134"/>
      <c r="K80" s="118" t="str">
        <f t="shared" si="11"/>
        <v/>
      </c>
      <c r="L80" s="135"/>
      <c r="M80" s="115" t="s">
        <v>197</v>
      </c>
      <c r="N80" s="115" t="s">
        <v>198</v>
      </c>
      <c r="O80" s="115" t="s">
        <v>1508</v>
      </c>
    </row>
    <row r="81" spans="1:15" s="86" customFormat="1" ht="20.399999999999999" customHeight="1" x14ac:dyDescent="0.3">
      <c r="A81" s="113">
        <v>71</v>
      </c>
      <c r="B81" s="114" t="s">
        <v>932</v>
      </c>
      <c r="C81" s="115" t="s">
        <v>2538</v>
      </c>
      <c r="D81" s="116" t="s">
        <v>2206</v>
      </c>
      <c r="E81" s="117" t="str">
        <f t="shared" si="8"/>
        <v/>
      </c>
      <c r="F81" s="132"/>
      <c r="G81" s="118" t="str">
        <f t="shared" si="9"/>
        <v/>
      </c>
      <c r="H81" s="133"/>
      <c r="I81" s="117" t="str">
        <f t="shared" si="10"/>
        <v/>
      </c>
      <c r="J81" s="134"/>
      <c r="K81" s="118" t="str">
        <f t="shared" si="11"/>
        <v/>
      </c>
      <c r="L81" s="135"/>
      <c r="M81" s="115" t="s">
        <v>141</v>
      </c>
      <c r="N81" s="115" t="s">
        <v>142</v>
      </c>
      <c r="O81" s="115" t="s">
        <v>1479</v>
      </c>
    </row>
    <row r="82" spans="1:15" s="86" customFormat="1" ht="20.399999999999999" customHeight="1" x14ac:dyDescent="0.3">
      <c r="A82" s="113">
        <v>72</v>
      </c>
      <c r="B82" s="120" t="s">
        <v>1366</v>
      </c>
      <c r="C82" s="121" t="s">
        <v>2539</v>
      </c>
      <c r="D82" s="116" t="s">
        <v>2207</v>
      </c>
      <c r="E82" s="117" t="str">
        <f t="shared" si="8"/>
        <v/>
      </c>
      <c r="F82" s="132"/>
      <c r="G82" s="118" t="str">
        <f t="shared" si="9"/>
        <v/>
      </c>
      <c r="H82" s="133"/>
      <c r="I82" s="117" t="str">
        <f t="shared" si="10"/>
        <v/>
      </c>
      <c r="J82" s="134"/>
      <c r="K82" s="118" t="str">
        <f t="shared" si="11"/>
        <v/>
      </c>
      <c r="L82" s="135"/>
      <c r="M82" s="121" t="s">
        <v>141</v>
      </c>
      <c r="N82" s="115" t="s">
        <v>2752</v>
      </c>
      <c r="O82" s="121" t="s">
        <v>1479</v>
      </c>
    </row>
    <row r="83" spans="1:15" s="86" customFormat="1" ht="20.399999999999999" customHeight="1" x14ac:dyDescent="0.3">
      <c r="A83" s="113">
        <v>73</v>
      </c>
      <c r="B83" s="114" t="s">
        <v>933</v>
      </c>
      <c r="C83" s="115" t="s">
        <v>2540</v>
      </c>
      <c r="D83" s="116" t="s">
        <v>2208</v>
      </c>
      <c r="E83" s="117" t="str">
        <f t="shared" si="8"/>
        <v/>
      </c>
      <c r="F83" s="132"/>
      <c r="G83" s="118" t="str">
        <f t="shared" si="9"/>
        <v/>
      </c>
      <c r="H83" s="133"/>
      <c r="I83" s="117" t="str">
        <f t="shared" si="10"/>
        <v/>
      </c>
      <c r="J83" s="134"/>
      <c r="K83" s="118" t="str">
        <f t="shared" si="11"/>
        <v/>
      </c>
      <c r="L83" s="135"/>
      <c r="M83" s="115" t="s">
        <v>348</v>
      </c>
      <c r="N83" s="115" t="s">
        <v>349</v>
      </c>
      <c r="O83" s="115" t="s">
        <v>1584</v>
      </c>
    </row>
    <row r="84" spans="1:15" s="86" customFormat="1" ht="20.399999999999999" customHeight="1" x14ac:dyDescent="0.3">
      <c r="A84" s="113">
        <v>74</v>
      </c>
      <c r="B84" s="114" t="s">
        <v>934</v>
      </c>
      <c r="C84" s="115" t="s">
        <v>2541</v>
      </c>
      <c r="D84" s="116" t="s">
        <v>2209</v>
      </c>
      <c r="E84" s="117" t="str">
        <f t="shared" si="8"/>
        <v/>
      </c>
      <c r="F84" s="132"/>
      <c r="G84" s="118" t="str">
        <f t="shared" si="9"/>
        <v/>
      </c>
      <c r="H84" s="133"/>
      <c r="I84" s="117" t="str">
        <f t="shared" si="10"/>
        <v/>
      </c>
      <c r="J84" s="134"/>
      <c r="K84" s="118" t="str">
        <f t="shared" si="11"/>
        <v/>
      </c>
      <c r="L84" s="135"/>
      <c r="M84" s="115" t="s">
        <v>209</v>
      </c>
      <c r="N84" s="115" t="s">
        <v>210</v>
      </c>
      <c r="O84" s="115" t="s">
        <v>1514</v>
      </c>
    </row>
    <row r="85" spans="1:15" s="86" customFormat="1" ht="20.399999999999999" customHeight="1" x14ac:dyDescent="0.3">
      <c r="A85" s="113">
        <v>75</v>
      </c>
      <c r="B85" s="114" t="s">
        <v>935</v>
      </c>
      <c r="C85" s="115" t="s">
        <v>2542</v>
      </c>
      <c r="D85" s="116" t="s">
        <v>2210</v>
      </c>
      <c r="E85" s="117" t="str">
        <f t="shared" si="8"/>
        <v/>
      </c>
      <c r="F85" s="132"/>
      <c r="G85" s="118" t="str">
        <f t="shared" si="9"/>
        <v/>
      </c>
      <c r="H85" s="133"/>
      <c r="I85" s="117" t="str">
        <f t="shared" si="10"/>
        <v/>
      </c>
      <c r="J85" s="134"/>
      <c r="K85" s="118" t="str">
        <f t="shared" si="11"/>
        <v/>
      </c>
      <c r="L85" s="135"/>
      <c r="M85" s="115" t="s">
        <v>157</v>
      </c>
      <c r="N85" s="115" t="s">
        <v>158</v>
      </c>
      <c r="O85" s="115" t="s">
        <v>1488</v>
      </c>
    </row>
    <row r="86" spans="1:15" s="86" customFormat="1" ht="20.399999999999999" customHeight="1" x14ac:dyDescent="0.3">
      <c r="A86" s="113">
        <v>76</v>
      </c>
      <c r="B86" s="114" t="s">
        <v>936</v>
      </c>
      <c r="C86" s="115" t="s">
        <v>2543</v>
      </c>
      <c r="D86" s="116" t="s">
        <v>2211</v>
      </c>
      <c r="E86" s="117" t="str">
        <f t="shared" si="8"/>
        <v/>
      </c>
      <c r="F86" s="132"/>
      <c r="G86" s="118" t="str">
        <f t="shared" si="9"/>
        <v/>
      </c>
      <c r="H86" s="133"/>
      <c r="I86" s="117" t="str">
        <f t="shared" si="10"/>
        <v/>
      </c>
      <c r="J86" s="134"/>
      <c r="K86" s="118" t="str">
        <f t="shared" si="11"/>
        <v/>
      </c>
      <c r="L86" s="135"/>
      <c r="M86" s="115" t="s">
        <v>291</v>
      </c>
      <c r="N86" s="115" t="s">
        <v>292</v>
      </c>
      <c r="O86" s="115" t="s">
        <v>1555</v>
      </c>
    </row>
    <row r="87" spans="1:15" s="86" customFormat="1" ht="20.399999999999999" customHeight="1" x14ac:dyDescent="0.3">
      <c r="A87" s="113">
        <v>77</v>
      </c>
      <c r="B87" s="120" t="s">
        <v>1409</v>
      </c>
      <c r="C87" s="115" t="s">
        <v>2544</v>
      </c>
      <c r="D87" s="116" t="s">
        <v>2212</v>
      </c>
      <c r="E87" s="117" t="str">
        <f t="shared" si="8"/>
        <v/>
      </c>
      <c r="F87" s="132"/>
      <c r="G87" s="118" t="str">
        <f t="shared" si="9"/>
        <v/>
      </c>
      <c r="H87" s="133"/>
      <c r="I87" s="117" t="str">
        <f t="shared" si="10"/>
        <v/>
      </c>
      <c r="J87" s="134"/>
      <c r="K87" s="118" t="str">
        <f t="shared" si="11"/>
        <v/>
      </c>
      <c r="L87" s="135"/>
      <c r="M87" s="121" t="s">
        <v>295</v>
      </c>
      <c r="N87" s="115" t="s">
        <v>2753</v>
      </c>
      <c r="O87" s="121" t="s">
        <v>2726</v>
      </c>
    </row>
    <row r="88" spans="1:15" s="86" customFormat="1" ht="20.399999999999999" customHeight="1" x14ac:dyDescent="0.3">
      <c r="A88" s="113">
        <v>78</v>
      </c>
      <c r="B88" s="114" t="s">
        <v>937</v>
      </c>
      <c r="C88" s="115" t="s">
        <v>2545</v>
      </c>
      <c r="D88" s="116" t="s">
        <v>2213</v>
      </c>
      <c r="E88" s="117" t="str">
        <f t="shared" si="8"/>
        <v/>
      </c>
      <c r="F88" s="132"/>
      <c r="G88" s="118" t="str">
        <f t="shared" si="9"/>
        <v/>
      </c>
      <c r="H88" s="133"/>
      <c r="I88" s="117" t="str">
        <f t="shared" si="10"/>
        <v/>
      </c>
      <c r="J88" s="134"/>
      <c r="K88" s="118" t="str">
        <f t="shared" si="11"/>
        <v/>
      </c>
      <c r="L88" s="135"/>
      <c r="M88" s="115" t="s">
        <v>77</v>
      </c>
      <c r="N88" s="115" t="s">
        <v>78</v>
      </c>
      <c r="O88" s="115" t="s">
        <v>1446</v>
      </c>
    </row>
    <row r="89" spans="1:15" s="86" customFormat="1" ht="20.399999999999999" customHeight="1" x14ac:dyDescent="0.3">
      <c r="A89" s="113">
        <v>79</v>
      </c>
      <c r="B89" s="114" t="s">
        <v>938</v>
      </c>
      <c r="C89" s="115" t="s">
        <v>2546</v>
      </c>
      <c r="D89" s="116" t="s">
        <v>2214</v>
      </c>
      <c r="E89" s="117" t="str">
        <f t="shared" si="8"/>
        <v/>
      </c>
      <c r="F89" s="132"/>
      <c r="G89" s="118" t="str">
        <f t="shared" si="9"/>
        <v/>
      </c>
      <c r="H89" s="133"/>
      <c r="I89" s="117" t="str">
        <f t="shared" si="10"/>
        <v/>
      </c>
      <c r="J89" s="134"/>
      <c r="K89" s="118" t="str">
        <f t="shared" si="11"/>
        <v/>
      </c>
      <c r="L89" s="135"/>
      <c r="M89" s="115" t="s">
        <v>307</v>
      </c>
      <c r="N89" s="115" t="s">
        <v>308</v>
      </c>
      <c r="O89" s="115" t="s">
        <v>1562</v>
      </c>
    </row>
    <row r="90" spans="1:15" s="86" customFormat="1" ht="20.399999999999999" customHeight="1" x14ac:dyDescent="0.3">
      <c r="A90" s="113">
        <v>80</v>
      </c>
      <c r="B90" s="114" t="s">
        <v>939</v>
      </c>
      <c r="C90" s="115" t="s">
        <v>2547</v>
      </c>
      <c r="D90" s="116" t="s">
        <v>2215</v>
      </c>
      <c r="E90" s="117" t="str">
        <f t="shared" si="8"/>
        <v/>
      </c>
      <c r="F90" s="132"/>
      <c r="G90" s="118" t="str">
        <f t="shared" si="9"/>
        <v/>
      </c>
      <c r="H90" s="133"/>
      <c r="I90" s="117" t="str">
        <f t="shared" si="10"/>
        <v/>
      </c>
      <c r="J90" s="134"/>
      <c r="K90" s="118" t="str">
        <f t="shared" si="11"/>
        <v/>
      </c>
      <c r="L90" s="135"/>
      <c r="M90" s="115" t="s">
        <v>301</v>
      </c>
      <c r="N90" s="115" t="s">
        <v>302</v>
      </c>
      <c r="O90" s="115" t="s">
        <v>1559</v>
      </c>
    </row>
    <row r="91" spans="1:15" s="86" customFormat="1" ht="20.399999999999999" customHeight="1" x14ac:dyDescent="0.3">
      <c r="A91" s="113">
        <v>81</v>
      </c>
      <c r="B91" s="114" t="s">
        <v>940</v>
      </c>
      <c r="C91" s="115" t="s">
        <v>2548</v>
      </c>
      <c r="D91" s="116" t="s">
        <v>2216</v>
      </c>
      <c r="E91" s="117" t="str">
        <f t="shared" si="8"/>
        <v/>
      </c>
      <c r="F91" s="132"/>
      <c r="G91" s="118" t="str">
        <f t="shared" si="9"/>
        <v/>
      </c>
      <c r="H91" s="133"/>
      <c r="I91" s="117" t="str">
        <f t="shared" si="10"/>
        <v/>
      </c>
      <c r="J91" s="134"/>
      <c r="K91" s="118" t="str">
        <f t="shared" si="11"/>
        <v/>
      </c>
      <c r="L91" s="135"/>
      <c r="M91" s="115" t="s">
        <v>303</v>
      </c>
      <c r="N91" s="115" t="s">
        <v>304</v>
      </c>
      <c r="O91" s="115" t="s">
        <v>1560</v>
      </c>
    </row>
    <row r="92" spans="1:15" s="86" customFormat="1" ht="20.399999999999999" customHeight="1" x14ac:dyDescent="0.3">
      <c r="A92" s="113">
        <v>82</v>
      </c>
      <c r="B92" s="114" t="s">
        <v>941</v>
      </c>
      <c r="C92" s="115" t="s">
        <v>2549</v>
      </c>
      <c r="D92" s="116" t="s">
        <v>2217</v>
      </c>
      <c r="E92" s="117" t="str">
        <f t="shared" si="8"/>
        <v/>
      </c>
      <c r="F92" s="132"/>
      <c r="G92" s="118" t="str">
        <f t="shared" si="9"/>
        <v/>
      </c>
      <c r="H92" s="133"/>
      <c r="I92" s="117" t="str">
        <f t="shared" si="10"/>
        <v/>
      </c>
      <c r="J92" s="134"/>
      <c r="K92" s="118" t="str">
        <f t="shared" si="11"/>
        <v/>
      </c>
      <c r="L92" s="135"/>
      <c r="M92" s="115" t="s">
        <v>311</v>
      </c>
      <c r="N92" s="115" t="s">
        <v>312</v>
      </c>
      <c r="O92" s="115" t="s">
        <v>1564</v>
      </c>
    </row>
    <row r="93" spans="1:15" s="86" customFormat="1" ht="20.399999999999999" customHeight="1" x14ac:dyDescent="0.3">
      <c r="A93" s="113">
        <v>83</v>
      </c>
      <c r="B93" s="114" t="s">
        <v>942</v>
      </c>
      <c r="C93" s="115" t="s">
        <v>2550</v>
      </c>
      <c r="D93" s="116" t="s">
        <v>2218</v>
      </c>
      <c r="E93" s="117" t="str">
        <f t="shared" si="8"/>
        <v/>
      </c>
      <c r="F93" s="132"/>
      <c r="G93" s="118" t="str">
        <f t="shared" si="9"/>
        <v/>
      </c>
      <c r="H93" s="133"/>
      <c r="I93" s="117" t="str">
        <f t="shared" si="10"/>
        <v/>
      </c>
      <c r="J93" s="134"/>
      <c r="K93" s="118" t="str">
        <f t="shared" si="11"/>
        <v/>
      </c>
      <c r="L93" s="135"/>
      <c r="M93" s="115" t="s">
        <v>324</v>
      </c>
      <c r="N93" s="115" t="s">
        <v>325</v>
      </c>
      <c r="O93" s="115" t="s">
        <v>1572</v>
      </c>
    </row>
    <row r="94" spans="1:15" s="86" customFormat="1" ht="20.399999999999999" customHeight="1" x14ac:dyDescent="0.3">
      <c r="A94" s="113">
        <v>84</v>
      </c>
      <c r="B94" s="114" t="s">
        <v>943</v>
      </c>
      <c r="C94" s="115" t="s">
        <v>2551</v>
      </c>
      <c r="D94" s="116" t="s">
        <v>2219</v>
      </c>
      <c r="E94" s="117" t="str">
        <f t="shared" si="8"/>
        <v/>
      </c>
      <c r="F94" s="132"/>
      <c r="G94" s="118" t="str">
        <f t="shared" si="9"/>
        <v/>
      </c>
      <c r="H94" s="133"/>
      <c r="I94" s="117" t="str">
        <f t="shared" si="10"/>
        <v/>
      </c>
      <c r="J94" s="134"/>
      <c r="K94" s="118" t="str">
        <f t="shared" si="11"/>
        <v/>
      </c>
      <c r="L94" s="135"/>
      <c r="M94" s="115" t="s">
        <v>193</v>
      </c>
      <c r="N94" s="115" t="s">
        <v>194</v>
      </c>
      <c r="O94" s="115" t="s">
        <v>1506</v>
      </c>
    </row>
    <row r="95" spans="1:15" s="86" customFormat="1" ht="20.399999999999999" customHeight="1" x14ac:dyDescent="0.3">
      <c r="A95" s="113">
        <v>85</v>
      </c>
      <c r="B95" s="114" t="s">
        <v>944</v>
      </c>
      <c r="C95" s="115" t="s">
        <v>2552</v>
      </c>
      <c r="D95" s="116" t="s">
        <v>2220</v>
      </c>
      <c r="E95" s="117" t="str">
        <f t="shared" si="8"/>
        <v/>
      </c>
      <c r="F95" s="132"/>
      <c r="G95" s="118" t="str">
        <f t="shared" si="9"/>
        <v/>
      </c>
      <c r="H95" s="133"/>
      <c r="I95" s="117" t="str">
        <f t="shared" si="10"/>
        <v/>
      </c>
      <c r="J95" s="134"/>
      <c r="K95" s="118" t="str">
        <f t="shared" si="11"/>
        <v/>
      </c>
      <c r="L95" s="135"/>
      <c r="M95" s="115" t="s">
        <v>49</v>
      </c>
      <c r="N95" s="115" t="s">
        <v>50</v>
      </c>
      <c r="O95" s="115" t="s">
        <v>1432</v>
      </c>
    </row>
    <row r="96" spans="1:15" s="86" customFormat="1" ht="20.399999999999999" customHeight="1" x14ac:dyDescent="0.3">
      <c r="A96" s="113">
        <v>86</v>
      </c>
      <c r="B96" s="114" t="s">
        <v>945</v>
      </c>
      <c r="C96" s="115" t="s">
        <v>2553</v>
      </c>
      <c r="D96" s="116" t="s">
        <v>2221</v>
      </c>
      <c r="E96" s="117" t="str">
        <f t="shared" si="8"/>
        <v/>
      </c>
      <c r="F96" s="132"/>
      <c r="G96" s="118" t="str">
        <f t="shared" si="9"/>
        <v/>
      </c>
      <c r="H96" s="133"/>
      <c r="I96" s="117" t="str">
        <f t="shared" si="10"/>
        <v/>
      </c>
      <c r="J96" s="134"/>
      <c r="K96" s="118" t="str">
        <f t="shared" si="11"/>
        <v/>
      </c>
      <c r="L96" s="135"/>
      <c r="M96" s="115" t="s">
        <v>27</v>
      </c>
      <c r="N96" s="115" t="s">
        <v>28</v>
      </c>
      <c r="O96" s="115" t="s">
        <v>1421</v>
      </c>
    </row>
    <row r="97" spans="1:15" s="86" customFormat="1" ht="20.399999999999999" customHeight="1" x14ac:dyDescent="0.3">
      <c r="A97" s="113">
        <v>87</v>
      </c>
      <c r="B97" s="120" t="s">
        <v>1374</v>
      </c>
      <c r="C97" s="121" t="s">
        <v>2554</v>
      </c>
      <c r="D97" s="116" t="s">
        <v>2222</v>
      </c>
      <c r="E97" s="117" t="str">
        <f t="shared" si="8"/>
        <v/>
      </c>
      <c r="F97" s="132"/>
      <c r="G97" s="118" t="str">
        <f t="shared" si="9"/>
        <v/>
      </c>
      <c r="H97" s="133"/>
      <c r="I97" s="117" t="str">
        <f t="shared" si="10"/>
        <v/>
      </c>
      <c r="J97" s="134"/>
      <c r="K97" s="118" t="str">
        <f t="shared" si="11"/>
        <v/>
      </c>
      <c r="L97" s="135"/>
      <c r="M97" s="121" t="s">
        <v>27</v>
      </c>
      <c r="N97" s="115" t="s">
        <v>2754</v>
      </c>
      <c r="O97" s="121" t="s">
        <v>1421</v>
      </c>
    </row>
    <row r="98" spans="1:15" s="86" customFormat="1" ht="20.399999999999999" customHeight="1" x14ac:dyDescent="0.3">
      <c r="A98" s="113">
        <v>88</v>
      </c>
      <c r="B98" s="114" t="s">
        <v>946</v>
      </c>
      <c r="C98" s="115" t="s">
        <v>2555</v>
      </c>
      <c r="D98" s="116" t="s">
        <v>2223</v>
      </c>
      <c r="E98" s="117" t="str">
        <f t="shared" si="8"/>
        <v/>
      </c>
      <c r="F98" s="132"/>
      <c r="G98" s="118" t="str">
        <f t="shared" si="9"/>
        <v/>
      </c>
      <c r="H98" s="133"/>
      <c r="I98" s="117" t="str">
        <f t="shared" si="10"/>
        <v/>
      </c>
      <c r="J98" s="134"/>
      <c r="K98" s="118" t="str">
        <f t="shared" si="11"/>
        <v/>
      </c>
      <c r="L98" s="135"/>
      <c r="M98" s="115" t="s">
        <v>81</v>
      </c>
      <c r="N98" s="115" t="s">
        <v>82</v>
      </c>
      <c r="O98" s="115" t="s">
        <v>1448</v>
      </c>
    </row>
    <row r="99" spans="1:15" s="86" customFormat="1" ht="20.399999999999999" customHeight="1" x14ac:dyDescent="0.3">
      <c r="A99" s="113">
        <v>89</v>
      </c>
      <c r="B99" s="114" t="s">
        <v>947</v>
      </c>
      <c r="C99" s="115" t="s">
        <v>2556</v>
      </c>
      <c r="D99" s="116" t="s">
        <v>2224</v>
      </c>
      <c r="E99" s="117" t="str">
        <f t="shared" si="8"/>
        <v/>
      </c>
      <c r="F99" s="132"/>
      <c r="G99" s="118" t="str">
        <f t="shared" si="9"/>
        <v/>
      </c>
      <c r="H99" s="133"/>
      <c r="I99" s="117" t="str">
        <f t="shared" si="10"/>
        <v/>
      </c>
      <c r="J99" s="134"/>
      <c r="K99" s="118" t="str">
        <f t="shared" si="11"/>
        <v/>
      </c>
      <c r="L99" s="135"/>
      <c r="M99" s="115" t="s">
        <v>61</v>
      </c>
      <c r="N99" s="115" t="s">
        <v>62</v>
      </c>
      <c r="O99" s="115" t="s">
        <v>1438</v>
      </c>
    </row>
    <row r="100" spans="1:15" s="86" customFormat="1" ht="20.399999999999999" customHeight="1" x14ac:dyDescent="0.3">
      <c r="A100" s="113">
        <v>90</v>
      </c>
      <c r="B100" s="120" t="s">
        <v>1377</v>
      </c>
      <c r="C100" s="121" t="s">
        <v>2557</v>
      </c>
      <c r="D100" s="116" t="s">
        <v>2225</v>
      </c>
      <c r="E100" s="117" t="str">
        <f t="shared" si="8"/>
        <v/>
      </c>
      <c r="F100" s="132"/>
      <c r="G100" s="118" t="str">
        <f t="shared" si="9"/>
        <v/>
      </c>
      <c r="H100" s="133"/>
      <c r="I100" s="117" t="str">
        <f t="shared" si="10"/>
        <v/>
      </c>
      <c r="J100" s="134"/>
      <c r="K100" s="118" t="str">
        <f t="shared" si="11"/>
        <v/>
      </c>
      <c r="L100" s="135"/>
      <c r="M100" s="121" t="s">
        <v>61</v>
      </c>
      <c r="N100" s="115" t="s">
        <v>2755</v>
      </c>
      <c r="O100" s="121" t="s">
        <v>1438</v>
      </c>
    </row>
    <row r="101" spans="1:15" s="86" customFormat="1" ht="20.399999999999999" customHeight="1" x14ac:dyDescent="0.3">
      <c r="A101" s="113">
        <v>91</v>
      </c>
      <c r="B101" s="114" t="s">
        <v>948</v>
      </c>
      <c r="C101" s="115" t="s">
        <v>2558</v>
      </c>
      <c r="D101" s="116" t="s">
        <v>2226</v>
      </c>
      <c r="E101" s="117" t="str">
        <f t="shared" si="8"/>
        <v/>
      </c>
      <c r="F101" s="132"/>
      <c r="G101" s="118" t="str">
        <f t="shared" si="9"/>
        <v/>
      </c>
      <c r="H101" s="133"/>
      <c r="I101" s="117" t="str">
        <f t="shared" si="10"/>
        <v/>
      </c>
      <c r="J101" s="134"/>
      <c r="K101" s="118" t="str">
        <f t="shared" si="11"/>
        <v/>
      </c>
      <c r="L101" s="135"/>
      <c r="M101" s="115" t="s">
        <v>201</v>
      </c>
      <c r="N101" s="115" t="s">
        <v>202</v>
      </c>
      <c r="O101" s="115" t="s">
        <v>1510</v>
      </c>
    </row>
    <row r="102" spans="1:15" s="86" customFormat="1" ht="20.399999999999999" customHeight="1" x14ac:dyDescent="0.3">
      <c r="A102" s="113">
        <v>92</v>
      </c>
      <c r="B102" s="114" t="s">
        <v>949</v>
      </c>
      <c r="C102" s="115" t="s">
        <v>2559</v>
      </c>
      <c r="D102" s="116" t="s">
        <v>2227</v>
      </c>
      <c r="E102" s="117" t="str">
        <f t="shared" si="8"/>
        <v/>
      </c>
      <c r="F102" s="132"/>
      <c r="G102" s="118" t="str">
        <f t="shared" si="9"/>
        <v/>
      </c>
      <c r="H102" s="133"/>
      <c r="I102" s="117" t="str">
        <f t="shared" si="10"/>
        <v/>
      </c>
      <c r="J102" s="134"/>
      <c r="K102" s="118" t="str">
        <f t="shared" si="11"/>
        <v/>
      </c>
      <c r="L102" s="135"/>
      <c r="M102" s="115" t="s">
        <v>149</v>
      </c>
      <c r="N102" s="115" t="s">
        <v>150</v>
      </c>
      <c r="O102" s="115" t="s">
        <v>1484</v>
      </c>
    </row>
    <row r="103" spans="1:15" s="86" customFormat="1" ht="20.399999999999999" customHeight="1" x14ac:dyDescent="0.3">
      <c r="A103" s="113">
        <v>93</v>
      </c>
      <c r="B103" s="114" t="s">
        <v>950</v>
      </c>
      <c r="C103" s="115" t="s">
        <v>2560</v>
      </c>
      <c r="D103" s="116" t="s">
        <v>2228</v>
      </c>
      <c r="E103" s="117" t="str">
        <f t="shared" si="8"/>
        <v/>
      </c>
      <c r="F103" s="132"/>
      <c r="G103" s="118" t="str">
        <f t="shared" si="9"/>
        <v/>
      </c>
      <c r="H103" s="133"/>
      <c r="I103" s="117" t="str">
        <f t="shared" si="10"/>
        <v/>
      </c>
      <c r="J103" s="134"/>
      <c r="K103" s="118" t="str">
        <f t="shared" si="11"/>
        <v/>
      </c>
      <c r="L103" s="135"/>
      <c r="M103" s="115" t="s">
        <v>43</v>
      </c>
      <c r="N103" s="115" t="s">
        <v>44</v>
      </c>
      <c r="O103" s="115" t="s">
        <v>1429</v>
      </c>
    </row>
    <row r="104" spans="1:15" s="86" customFormat="1" ht="20.399999999999999" customHeight="1" x14ac:dyDescent="0.3">
      <c r="A104" s="113">
        <v>94</v>
      </c>
      <c r="B104" s="114" t="s">
        <v>951</v>
      </c>
      <c r="C104" s="115" t="s">
        <v>2561</v>
      </c>
      <c r="D104" s="116" t="s">
        <v>2229</v>
      </c>
      <c r="E104" s="117" t="str">
        <f t="shared" si="8"/>
        <v/>
      </c>
      <c r="F104" s="132"/>
      <c r="G104" s="118" t="str">
        <f t="shared" si="9"/>
        <v/>
      </c>
      <c r="H104" s="133"/>
      <c r="I104" s="117" t="str">
        <f t="shared" si="10"/>
        <v/>
      </c>
      <c r="J104" s="134"/>
      <c r="K104" s="118" t="str">
        <f t="shared" si="11"/>
        <v/>
      </c>
      <c r="L104" s="135"/>
      <c r="M104" s="115" t="s">
        <v>588</v>
      </c>
      <c r="N104" s="115" t="s">
        <v>589</v>
      </c>
      <c r="O104" s="115" t="s">
        <v>590</v>
      </c>
    </row>
    <row r="105" spans="1:15" s="86" customFormat="1" ht="20.399999999999999" customHeight="1" x14ac:dyDescent="0.3">
      <c r="A105" s="113">
        <v>95</v>
      </c>
      <c r="B105" s="114" t="s">
        <v>952</v>
      </c>
      <c r="C105" s="115" t="s">
        <v>2562</v>
      </c>
      <c r="D105" s="116" t="s">
        <v>2230</v>
      </c>
      <c r="E105" s="117" t="str">
        <f t="shared" si="8"/>
        <v/>
      </c>
      <c r="F105" s="132"/>
      <c r="G105" s="118" t="str">
        <f t="shared" si="9"/>
        <v/>
      </c>
      <c r="H105" s="133"/>
      <c r="I105" s="117" t="str">
        <f t="shared" si="10"/>
        <v/>
      </c>
      <c r="J105" s="134"/>
      <c r="K105" s="118" t="str">
        <f t="shared" si="11"/>
        <v/>
      </c>
      <c r="L105" s="135"/>
      <c r="M105" s="115" t="s">
        <v>92</v>
      </c>
      <c r="N105" s="115" t="s">
        <v>93</v>
      </c>
      <c r="O105" s="115" t="s">
        <v>1454</v>
      </c>
    </row>
    <row r="106" spans="1:15" s="86" customFormat="1" ht="20.399999999999999" customHeight="1" x14ac:dyDescent="0.3">
      <c r="A106" s="113">
        <v>96</v>
      </c>
      <c r="B106" s="114" t="s">
        <v>953</v>
      </c>
      <c r="C106" s="115" t="s">
        <v>2563</v>
      </c>
      <c r="D106" s="116" t="s">
        <v>2231</v>
      </c>
      <c r="E106" s="117" t="str">
        <f t="shared" si="8"/>
        <v/>
      </c>
      <c r="F106" s="132"/>
      <c r="G106" s="118" t="str">
        <f t="shared" si="9"/>
        <v/>
      </c>
      <c r="H106" s="133"/>
      <c r="I106" s="117" t="str">
        <f t="shared" si="10"/>
        <v/>
      </c>
      <c r="J106" s="134"/>
      <c r="K106" s="118" t="str">
        <f t="shared" si="11"/>
        <v/>
      </c>
      <c r="L106" s="135"/>
      <c r="M106" s="115" t="s">
        <v>281</v>
      </c>
      <c r="N106" s="115" t="s">
        <v>282</v>
      </c>
      <c r="O106" s="115" t="s">
        <v>1550</v>
      </c>
    </row>
    <row r="107" spans="1:15" s="86" customFormat="1" ht="20.399999999999999" customHeight="1" x14ac:dyDescent="0.3">
      <c r="A107" s="113">
        <v>97</v>
      </c>
      <c r="B107" s="114" t="s">
        <v>954</v>
      </c>
      <c r="C107" s="115" t="s">
        <v>2564</v>
      </c>
      <c r="D107" s="116" t="s">
        <v>2232</v>
      </c>
      <c r="E107" s="117" t="str">
        <f t="shared" si="8"/>
        <v/>
      </c>
      <c r="F107" s="132"/>
      <c r="G107" s="118" t="str">
        <f t="shared" si="9"/>
        <v/>
      </c>
      <c r="H107" s="133"/>
      <c r="I107" s="117" t="str">
        <f t="shared" si="10"/>
        <v/>
      </c>
      <c r="J107" s="134"/>
      <c r="K107" s="118" t="str">
        <f t="shared" si="11"/>
        <v/>
      </c>
      <c r="L107" s="135"/>
      <c r="M107" s="115" t="s">
        <v>191</v>
      </c>
      <c r="N107" s="115" t="s">
        <v>192</v>
      </c>
      <c r="O107" s="115" t="s">
        <v>1505</v>
      </c>
    </row>
    <row r="108" spans="1:15" s="86" customFormat="1" ht="20.399999999999999" customHeight="1" x14ac:dyDescent="0.3">
      <c r="A108" s="113">
        <v>98</v>
      </c>
      <c r="B108" s="114" t="s">
        <v>955</v>
      </c>
      <c r="C108" s="115" t="s">
        <v>2565</v>
      </c>
      <c r="D108" s="116" t="s">
        <v>2233</v>
      </c>
      <c r="E108" s="117" t="str">
        <f t="shared" si="8"/>
        <v/>
      </c>
      <c r="F108" s="132"/>
      <c r="G108" s="118" t="str">
        <f t="shared" si="9"/>
        <v/>
      </c>
      <c r="H108" s="133"/>
      <c r="I108" s="117" t="str">
        <f t="shared" si="10"/>
        <v/>
      </c>
      <c r="J108" s="134"/>
      <c r="K108" s="118" t="str">
        <f t="shared" si="11"/>
        <v/>
      </c>
      <c r="L108" s="135"/>
      <c r="M108" s="115" t="s">
        <v>250</v>
      </c>
      <c r="N108" s="115" t="s">
        <v>251</v>
      </c>
      <c r="O108" s="115" t="s">
        <v>1535</v>
      </c>
    </row>
    <row r="109" spans="1:15" s="86" customFormat="1" ht="20.399999999999999" customHeight="1" x14ac:dyDescent="0.3">
      <c r="A109" s="113">
        <v>99</v>
      </c>
      <c r="B109" s="114" t="s">
        <v>956</v>
      </c>
      <c r="C109" s="115" t="s">
        <v>2566</v>
      </c>
      <c r="D109" s="116" t="s">
        <v>2234</v>
      </c>
      <c r="E109" s="117" t="str">
        <f t="shared" si="8"/>
        <v/>
      </c>
      <c r="F109" s="132"/>
      <c r="G109" s="118" t="str">
        <f t="shared" si="9"/>
        <v/>
      </c>
      <c r="H109" s="133"/>
      <c r="I109" s="117" t="str">
        <f t="shared" si="10"/>
        <v/>
      </c>
      <c r="J109" s="134"/>
      <c r="K109" s="118" t="str">
        <f t="shared" si="11"/>
        <v/>
      </c>
      <c r="L109" s="135"/>
      <c r="M109" s="115" t="s">
        <v>259</v>
      </c>
      <c r="N109" s="115" t="s">
        <v>260</v>
      </c>
      <c r="O109" s="115" t="s">
        <v>1539</v>
      </c>
    </row>
    <row r="110" spans="1:15" s="86" customFormat="1" ht="20.399999999999999" customHeight="1" x14ac:dyDescent="0.3">
      <c r="A110" s="113">
        <v>100</v>
      </c>
      <c r="B110" s="114" t="s">
        <v>957</v>
      </c>
      <c r="C110" s="115" t="s">
        <v>2567</v>
      </c>
      <c r="D110" s="116" t="s">
        <v>2235</v>
      </c>
      <c r="E110" s="117" t="str">
        <f t="shared" si="8"/>
        <v/>
      </c>
      <c r="F110" s="132"/>
      <c r="G110" s="118" t="str">
        <f t="shared" si="9"/>
        <v/>
      </c>
      <c r="H110" s="133"/>
      <c r="I110" s="117" t="str">
        <f t="shared" si="10"/>
        <v/>
      </c>
      <c r="J110" s="134"/>
      <c r="K110" s="118" t="str">
        <f t="shared" si="11"/>
        <v/>
      </c>
      <c r="L110" s="135"/>
      <c r="M110" s="115" t="s">
        <v>53</v>
      </c>
      <c r="N110" s="115" t="s">
        <v>54</v>
      </c>
      <c r="O110" s="115" t="s">
        <v>1434</v>
      </c>
    </row>
    <row r="111" spans="1:15" s="86" customFormat="1" ht="20.399999999999999" customHeight="1" x14ac:dyDescent="0.3">
      <c r="A111" s="113">
        <v>101</v>
      </c>
      <c r="B111" s="120" t="s">
        <v>1365</v>
      </c>
      <c r="C111" s="122" t="s">
        <v>2568</v>
      </c>
      <c r="D111" s="116" t="s">
        <v>2236</v>
      </c>
      <c r="E111" s="117" t="str">
        <f t="shared" si="8"/>
        <v/>
      </c>
      <c r="F111" s="132"/>
      <c r="G111" s="118" t="str">
        <f t="shared" si="9"/>
        <v/>
      </c>
      <c r="H111" s="133"/>
      <c r="I111" s="117" t="str">
        <f t="shared" si="10"/>
        <v/>
      </c>
      <c r="J111" s="134"/>
      <c r="K111" s="118" t="str">
        <f t="shared" si="11"/>
        <v/>
      </c>
      <c r="L111" s="135"/>
      <c r="M111" s="121" t="s">
        <v>2710</v>
      </c>
      <c r="N111" s="115" t="s">
        <v>2756</v>
      </c>
      <c r="O111" s="121" t="s">
        <v>2727</v>
      </c>
    </row>
    <row r="112" spans="1:15" s="86" customFormat="1" ht="20.399999999999999" customHeight="1" x14ac:dyDescent="0.3">
      <c r="A112" s="113">
        <v>102</v>
      </c>
      <c r="B112" s="120" t="s">
        <v>1364</v>
      </c>
      <c r="C112" s="121" t="s">
        <v>2569</v>
      </c>
      <c r="D112" s="116" t="s">
        <v>2237</v>
      </c>
      <c r="E112" s="117" t="str">
        <f t="shared" si="8"/>
        <v/>
      </c>
      <c r="F112" s="132"/>
      <c r="G112" s="118" t="str">
        <f t="shared" si="9"/>
        <v/>
      </c>
      <c r="H112" s="133"/>
      <c r="I112" s="117" t="str">
        <f t="shared" si="10"/>
        <v/>
      </c>
      <c r="J112" s="134"/>
      <c r="K112" s="118" t="str">
        <f t="shared" si="11"/>
        <v/>
      </c>
      <c r="L112" s="135"/>
      <c r="M112" s="121" t="s">
        <v>2710</v>
      </c>
      <c r="N112" s="115" t="s">
        <v>2756</v>
      </c>
      <c r="O112" s="121" t="s">
        <v>2727</v>
      </c>
    </row>
    <row r="113" spans="1:15" s="86" customFormat="1" ht="20.399999999999999" customHeight="1" x14ac:dyDescent="0.3">
      <c r="A113" s="113">
        <v>103</v>
      </c>
      <c r="B113" s="114" t="s">
        <v>958</v>
      </c>
      <c r="C113" s="115" t="s">
        <v>2570</v>
      </c>
      <c r="D113" s="116" t="s">
        <v>2238</v>
      </c>
      <c r="E113" s="117" t="str">
        <f t="shared" si="8"/>
        <v/>
      </c>
      <c r="F113" s="132"/>
      <c r="G113" s="118" t="str">
        <f t="shared" si="9"/>
        <v/>
      </c>
      <c r="H113" s="133"/>
      <c r="I113" s="117" t="str">
        <f t="shared" si="10"/>
        <v/>
      </c>
      <c r="J113" s="134"/>
      <c r="K113" s="118" t="str">
        <f t="shared" si="11"/>
        <v/>
      </c>
      <c r="L113" s="135"/>
      <c r="M113" s="115" t="s">
        <v>318</v>
      </c>
      <c r="N113" s="115" t="s">
        <v>319</v>
      </c>
      <c r="O113" s="115" t="s">
        <v>1569</v>
      </c>
    </row>
    <row r="114" spans="1:15" s="86" customFormat="1" ht="20.399999999999999" customHeight="1" x14ac:dyDescent="0.3">
      <c r="A114" s="113">
        <v>104</v>
      </c>
      <c r="B114" s="120" t="s">
        <v>1407</v>
      </c>
      <c r="C114" s="121" t="s">
        <v>2571</v>
      </c>
      <c r="D114" s="116" t="s">
        <v>2239</v>
      </c>
      <c r="E114" s="117" t="str">
        <f t="shared" si="8"/>
        <v/>
      </c>
      <c r="F114" s="132"/>
      <c r="G114" s="118" t="str">
        <f t="shared" si="9"/>
        <v/>
      </c>
      <c r="H114" s="133"/>
      <c r="I114" s="117" t="str">
        <f t="shared" si="10"/>
        <v/>
      </c>
      <c r="J114" s="134"/>
      <c r="K114" s="118" t="str">
        <f t="shared" si="11"/>
        <v/>
      </c>
      <c r="L114" s="135"/>
      <c r="M114" s="121" t="s">
        <v>318</v>
      </c>
      <c r="N114" s="115" t="s">
        <v>2757</v>
      </c>
      <c r="O114" s="121" t="s">
        <v>1569</v>
      </c>
    </row>
    <row r="115" spans="1:15" s="86" customFormat="1" ht="20.399999999999999" customHeight="1" x14ac:dyDescent="0.3">
      <c r="A115" s="113">
        <v>105</v>
      </c>
      <c r="B115" s="119" t="s">
        <v>1345</v>
      </c>
      <c r="C115" s="115" t="s">
        <v>2572</v>
      </c>
      <c r="D115" s="116" t="s">
        <v>2240</v>
      </c>
      <c r="E115" s="117" t="str">
        <f t="shared" si="8"/>
        <v/>
      </c>
      <c r="F115" s="132"/>
      <c r="G115" s="118" t="str">
        <f t="shared" si="9"/>
        <v/>
      </c>
      <c r="H115" s="133"/>
      <c r="I115" s="117" t="str">
        <f t="shared" si="10"/>
        <v/>
      </c>
      <c r="J115" s="134"/>
      <c r="K115" s="118" t="str">
        <f t="shared" si="11"/>
        <v/>
      </c>
      <c r="L115" s="135"/>
      <c r="M115" s="115" t="s">
        <v>111</v>
      </c>
      <c r="N115" s="115" t="s">
        <v>112</v>
      </c>
      <c r="O115" s="115" t="s">
        <v>1464</v>
      </c>
    </row>
    <row r="116" spans="1:15" s="86" customFormat="1" ht="20.399999999999999" customHeight="1" x14ac:dyDescent="0.3">
      <c r="A116" s="113">
        <v>106</v>
      </c>
      <c r="B116" s="114" t="s">
        <v>959</v>
      </c>
      <c r="C116" s="115" t="s">
        <v>2573</v>
      </c>
      <c r="D116" s="116" t="s">
        <v>2241</v>
      </c>
      <c r="E116" s="117" t="str">
        <f t="shared" si="8"/>
        <v/>
      </c>
      <c r="F116" s="132"/>
      <c r="G116" s="118" t="str">
        <f t="shared" si="9"/>
        <v/>
      </c>
      <c r="H116" s="133"/>
      <c r="I116" s="117" t="str">
        <f t="shared" si="10"/>
        <v/>
      </c>
      <c r="J116" s="134"/>
      <c r="K116" s="118" t="str">
        <f t="shared" si="11"/>
        <v/>
      </c>
      <c r="L116" s="135"/>
      <c r="M116" s="115" t="s">
        <v>89</v>
      </c>
      <c r="N116" s="115" t="s">
        <v>91</v>
      </c>
      <c r="O116" s="115" t="s">
        <v>1453</v>
      </c>
    </row>
    <row r="117" spans="1:15" s="86" customFormat="1" ht="20.399999999999999" customHeight="1" x14ac:dyDescent="0.3">
      <c r="A117" s="113">
        <v>107</v>
      </c>
      <c r="B117" s="114" t="s">
        <v>960</v>
      </c>
      <c r="C117" s="115" t="s">
        <v>2574</v>
      </c>
      <c r="D117" s="116" t="s">
        <v>2242</v>
      </c>
      <c r="E117" s="117" t="str">
        <f t="shared" si="8"/>
        <v/>
      </c>
      <c r="F117" s="132"/>
      <c r="G117" s="118" t="str">
        <f t="shared" si="9"/>
        <v/>
      </c>
      <c r="H117" s="133"/>
      <c r="I117" s="117" t="str">
        <f t="shared" si="10"/>
        <v/>
      </c>
      <c r="J117" s="134"/>
      <c r="K117" s="118" t="str">
        <f t="shared" si="11"/>
        <v/>
      </c>
      <c r="L117" s="135"/>
      <c r="M117" s="115" t="s">
        <v>103</v>
      </c>
      <c r="N117" s="115" t="s">
        <v>104</v>
      </c>
      <c r="O117" s="115" t="s">
        <v>1460</v>
      </c>
    </row>
    <row r="118" spans="1:15" s="86" customFormat="1" ht="20.399999999999999" customHeight="1" x14ac:dyDescent="0.3">
      <c r="A118" s="113">
        <v>108</v>
      </c>
      <c r="B118" s="120" t="s">
        <v>1403</v>
      </c>
      <c r="C118" s="122" t="s">
        <v>2575</v>
      </c>
      <c r="D118" s="116" t="s">
        <v>2243</v>
      </c>
      <c r="E118" s="117" t="str">
        <f t="shared" si="8"/>
        <v/>
      </c>
      <c r="F118" s="132"/>
      <c r="G118" s="118" t="str">
        <f t="shared" si="9"/>
        <v/>
      </c>
      <c r="H118" s="133"/>
      <c r="I118" s="117" t="str">
        <f t="shared" si="10"/>
        <v/>
      </c>
      <c r="J118" s="134"/>
      <c r="K118" s="118" t="str">
        <f t="shared" si="11"/>
        <v/>
      </c>
      <c r="L118" s="135"/>
      <c r="M118" s="121" t="s">
        <v>2711</v>
      </c>
      <c r="N118" s="115" t="s">
        <v>2758</v>
      </c>
      <c r="O118" s="121" t="s">
        <v>2728</v>
      </c>
    </row>
    <row r="119" spans="1:15" s="86" customFormat="1" ht="20.399999999999999" customHeight="1" x14ac:dyDescent="0.3">
      <c r="A119" s="113">
        <v>109</v>
      </c>
      <c r="B119" s="120" t="s">
        <v>1402</v>
      </c>
      <c r="C119" s="121" t="s">
        <v>2576</v>
      </c>
      <c r="D119" s="116" t="s">
        <v>2244</v>
      </c>
      <c r="E119" s="117" t="str">
        <f t="shared" si="8"/>
        <v/>
      </c>
      <c r="F119" s="132"/>
      <c r="G119" s="118" t="str">
        <f t="shared" si="9"/>
        <v/>
      </c>
      <c r="H119" s="133"/>
      <c r="I119" s="117" t="str">
        <f t="shared" si="10"/>
        <v/>
      </c>
      <c r="J119" s="134"/>
      <c r="K119" s="118" t="str">
        <f t="shared" si="11"/>
        <v/>
      </c>
      <c r="L119" s="135"/>
      <c r="M119" s="121" t="s">
        <v>2711</v>
      </c>
      <c r="N119" s="115" t="s">
        <v>2758</v>
      </c>
      <c r="O119" s="121" t="s">
        <v>2728</v>
      </c>
    </row>
    <row r="120" spans="1:15" s="86" customFormat="1" ht="20.399999999999999" customHeight="1" x14ac:dyDescent="0.3">
      <c r="A120" s="113">
        <v>110</v>
      </c>
      <c r="B120" s="114" t="s">
        <v>961</v>
      </c>
      <c r="C120" s="115" t="s">
        <v>2577</v>
      </c>
      <c r="D120" s="116" t="s">
        <v>2245</v>
      </c>
      <c r="E120" s="117" t="str">
        <f t="shared" si="8"/>
        <v/>
      </c>
      <c r="F120" s="132"/>
      <c r="G120" s="118" t="str">
        <f t="shared" si="9"/>
        <v/>
      </c>
      <c r="H120" s="133"/>
      <c r="I120" s="117" t="str">
        <f t="shared" si="10"/>
        <v/>
      </c>
      <c r="J120" s="134"/>
      <c r="K120" s="118" t="str">
        <f t="shared" si="11"/>
        <v/>
      </c>
      <c r="L120" s="135"/>
      <c r="M120" s="115" t="s">
        <v>179</v>
      </c>
      <c r="N120" s="115" t="s">
        <v>180</v>
      </c>
      <c r="O120" s="115" t="s">
        <v>1499</v>
      </c>
    </row>
    <row r="121" spans="1:15" s="86" customFormat="1" ht="20.399999999999999" customHeight="1" x14ac:dyDescent="0.3">
      <c r="A121" s="113">
        <v>111</v>
      </c>
      <c r="B121" s="86">
        <v>740670</v>
      </c>
      <c r="C121" s="121" t="s">
        <v>2578</v>
      </c>
      <c r="D121" s="116" t="s">
        <v>2379</v>
      </c>
      <c r="E121" s="117" t="str">
        <f t="shared" si="8"/>
        <v/>
      </c>
      <c r="F121" s="132"/>
      <c r="G121" s="118" t="str">
        <f t="shared" si="9"/>
        <v/>
      </c>
      <c r="H121" s="133"/>
      <c r="I121" s="117" t="str">
        <f t="shared" si="10"/>
        <v/>
      </c>
      <c r="J121" s="134"/>
      <c r="K121" s="118" t="str">
        <f t="shared" si="11"/>
        <v/>
      </c>
      <c r="L121" s="135"/>
      <c r="M121" s="121" t="s">
        <v>213</v>
      </c>
      <c r="N121" s="115" t="s">
        <v>214</v>
      </c>
      <c r="O121" s="121" t="s">
        <v>1516</v>
      </c>
    </row>
    <row r="122" spans="1:15" s="86" customFormat="1" ht="20.399999999999999" customHeight="1" x14ac:dyDescent="0.3">
      <c r="A122" s="113">
        <v>112</v>
      </c>
      <c r="B122" s="120" t="s">
        <v>1370</v>
      </c>
      <c r="C122" s="115" t="s">
        <v>2579</v>
      </c>
      <c r="D122" s="116" t="s">
        <v>2378</v>
      </c>
      <c r="E122" s="117" t="str">
        <f t="shared" si="8"/>
        <v/>
      </c>
      <c r="F122" s="132"/>
      <c r="G122" s="118" t="str">
        <f t="shared" si="9"/>
        <v/>
      </c>
      <c r="H122" s="133"/>
      <c r="I122" s="117" t="str">
        <f t="shared" si="10"/>
        <v/>
      </c>
      <c r="J122" s="134"/>
      <c r="K122" s="118" t="str">
        <f t="shared" si="11"/>
        <v/>
      </c>
      <c r="L122" s="135"/>
      <c r="M122" s="115" t="s">
        <v>213</v>
      </c>
      <c r="N122" s="115" t="s">
        <v>2759</v>
      </c>
      <c r="O122" s="115" t="s">
        <v>1516</v>
      </c>
    </row>
    <row r="123" spans="1:15" s="86" customFormat="1" ht="20.399999999999999" customHeight="1" x14ac:dyDescent="0.3">
      <c r="A123" s="113">
        <v>113</v>
      </c>
      <c r="B123" s="120" t="s">
        <v>1381</v>
      </c>
      <c r="C123" s="121" t="s">
        <v>2580</v>
      </c>
      <c r="D123" s="116" t="s">
        <v>2246</v>
      </c>
      <c r="E123" s="117" t="str">
        <f t="shared" si="8"/>
        <v/>
      </c>
      <c r="F123" s="132"/>
      <c r="G123" s="118" t="str">
        <f t="shared" si="9"/>
        <v/>
      </c>
      <c r="H123" s="133"/>
      <c r="I123" s="117" t="str">
        <f t="shared" si="10"/>
        <v/>
      </c>
      <c r="J123" s="134"/>
      <c r="K123" s="118" t="str">
        <f t="shared" si="11"/>
        <v/>
      </c>
      <c r="L123" s="135"/>
      <c r="M123" s="121" t="s">
        <v>2712</v>
      </c>
      <c r="N123" s="115" t="s">
        <v>2760</v>
      </c>
      <c r="O123" s="121" t="s">
        <v>2729</v>
      </c>
    </row>
    <row r="124" spans="1:15" s="86" customFormat="1" ht="20.399999999999999" customHeight="1" x14ac:dyDescent="0.3">
      <c r="A124" s="113">
        <v>114</v>
      </c>
      <c r="B124" s="114" t="s">
        <v>962</v>
      </c>
      <c r="C124" s="115" t="s">
        <v>2581</v>
      </c>
      <c r="D124" s="116" t="s">
        <v>2247</v>
      </c>
      <c r="E124" s="117" t="str">
        <f t="shared" si="8"/>
        <v/>
      </c>
      <c r="F124" s="132"/>
      <c r="G124" s="118" t="str">
        <f t="shared" si="9"/>
        <v/>
      </c>
      <c r="H124" s="133"/>
      <c r="I124" s="117" t="str">
        <f t="shared" si="10"/>
        <v/>
      </c>
      <c r="J124" s="134"/>
      <c r="K124" s="118" t="str">
        <f t="shared" si="11"/>
        <v/>
      </c>
      <c r="L124" s="135"/>
      <c r="M124" s="115" t="s">
        <v>67</v>
      </c>
      <c r="N124" s="115" t="s">
        <v>68</v>
      </c>
      <c r="O124" s="115" t="s">
        <v>1441</v>
      </c>
    </row>
    <row r="125" spans="1:15" s="86" customFormat="1" ht="20.399999999999999" customHeight="1" x14ac:dyDescent="0.3">
      <c r="A125" s="113">
        <v>115</v>
      </c>
      <c r="B125" s="114" t="s">
        <v>963</v>
      </c>
      <c r="C125" s="115" t="s">
        <v>2582</v>
      </c>
      <c r="D125" s="116" t="s">
        <v>2248</v>
      </c>
      <c r="E125" s="117" t="str">
        <f t="shared" si="8"/>
        <v/>
      </c>
      <c r="F125" s="132"/>
      <c r="G125" s="118" t="str">
        <f t="shared" si="9"/>
        <v/>
      </c>
      <c r="H125" s="133"/>
      <c r="I125" s="117" t="str">
        <f t="shared" si="10"/>
        <v/>
      </c>
      <c r="J125" s="134"/>
      <c r="K125" s="118" t="str">
        <f t="shared" si="11"/>
        <v/>
      </c>
      <c r="L125" s="135"/>
      <c r="M125" s="115" t="s">
        <v>79</v>
      </c>
      <c r="N125" s="115" t="s">
        <v>80</v>
      </c>
      <c r="O125" s="115" t="s">
        <v>1447</v>
      </c>
    </row>
    <row r="126" spans="1:15" s="86" customFormat="1" ht="20.399999999999999" customHeight="1" x14ac:dyDescent="0.3">
      <c r="A126" s="113">
        <v>116</v>
      </c>
      <c r="B126" s="114" t="s">
        <v>964</v>
      </c>
      <c r="C126" s="115" t="s">
        <v>2583</v>
      </c>
      <c r="D126" s="116" t="s">
        <v>2249</v>
      </c>
      <c r="E126" s="117" t="str">
        <f t="shared" si="8"/>
        <v/>
      </c>
      <c r="F126" s="132"/>
      <c r="G126" s="118" t="str">
        <f t="shared" si="9"/>
        <v/>
      </c>
      <c r="H126" s="133"/>
      <c r="I126" s="117" t="str">
        <f t="shared" si="10"/>
        <v/>
      </c>
      <c r="J126" s="134"/>
      <c r="K126" s="118" t="str">
        <f t="shared" si="11"/>
        <v/>
      </c>
      <c r="L126" s="135"/>
      <c r="M126" s="115" t="s">
        <v>73</v>
      </c>
      <c r="N126" s="115" t="s">
        <v>74</v>
      </c>
      <c r="O126" s="115" t="s">
        <v>1444</v>
      </c>
    </row>
    <row r="127" spans="1:15" s="86" customFormat="1" ht="20.399999999999999" customHeight="1" x14ac:dyDescent="0.3">
      <c r="A127" s="113">
        <v>117</v>
      </c>
      <c r="B127" s="120" t="s">
        <v>1380</v>
      </c>
      <c r="C127" s="121" t="s">
        <v>2584</v>
      </c>
      <c r="D127" s="116" t="s">
        <v>2250</v>
      </c>
      <c r="E127" s="117" t="str">
        <f t="shared" si="8"/>
        <v/>
      </c>
      <c r="F127" s="132"/>
      <c r="G127" s="118" t="str">
        <f t="shared" si="9"/>
        <v/>
      </c>
      <c r="H127" s="133"/>
      <c r="I127" s="117" t="str">
        <f t="shared" si="10"/>
        <v/>
      </c>
      <c r="J127" s="134"/>
      <c r="K127" s="118" t="str">
        <f t="shared" si="11"/>
        <v/>
      </c>
      <c r="L127" s="135"/>
      <c r="M127" s="121" t="s">
        <v>73</v>
      </c>
      <c r="N127" s="115" t="s">
        <v>2761</v>
      </c>
      <c r="O127" s="121" t="s">
        <v>1444</v>
      </c>
    </row>
    <row r="128" spans="1:15" s="86" customFormat="1" ht="20.399999999999999" customHeight="1" x14ac:dyDescent="0.3">
      <c r="A128" s="113">
        <v>118</v>
      </c>
      <c r="B128" s="114" t="s">
        <v>965</v>
      </c>
      <c r="C128" s="115" t="s">
        <v>2585</v>
      </c>
      <c r="D128" s="116" t="s">
        <v>2251</v>
      </c>
      <c r="E128" s="117" t="str">
        <f t="shared" si="8"/>
        <v/>
      </c>
      <c r="F128" s="132"/>
      <c r="G128" s="118" t="str">
        <f t="shared" si="9"/>
        <v/>
      </c>
      <c r="H128" s="133"/>
      <c r="I128" s="117" t="str">
        <f t="shared" si="10"/>
        <v/>
      </c>
      <c r="J128" s="134"/>
      <c r="K128" s="118" t="str">
        <f t="shared" si="11"/>
        <v/>
      </c>
      <c r="L128" s="135"/>
      <c r="M128" s="115" t="s">
        <v>71</v>
      </c>
      <c r="N128" s="115" t="s">
        <v>72</v>
      </c>
      <c r="O128" s="115" t="s">
        <v>1443</v>
      </c>
    </row>
    <row r="129" spans="1:15" s="86" customFormat="1" ht="20.399999999999999" customHeight="1" x14ac:dyDescent="0.3">
      <c r="A129" s="113">
        <v>119</v>
      </c>
      <c r="B129" s="114" t="s">
        <v>966</v>
      </c>
      <c r="C129" s="115" t="s">
        <v>2586</v>
      </c>
      <c r="D129" s="116" t="s">
        <v>2252</v>
      </c>
      <c r="E129" s="117" t="str">
        <f t="shared" si="8"/>
        <v/>
      </c>
      <c r="F129" s="132"/>
      <c r="G129" s="118" t="str">
        <f t="shared" si="9"/>
        <v/>
      </c>
      <c r="H129" s="133"/>
      <c r="I129" s="117" t="str">
        <f t="shared" si="10"/>
        <v/>
      </c>
      <c r="J129" s="134"/>
      <c r="K129" s="118" t="str">
        <f t="shared" si="11"/>
        <v/>
      </c>
      <c r="L129" s="135"/>
      <c r="M129" s="115" t="s">
        <v>338</v>
      </c>
      <c r="N129" s="115" t="s">
        <v>339</v>
      </c>
      <c r="O129" s="115" t="s">
        <v>1579</v>
      </c>
    </row>
    <row r="130" spans="1:15" s="86" customFormat="1" ht="20.399999999999999" customHeight="1" x14ac:dyDescent="0.3">
      <c r="A130" s="113">
        <v>120</v>
      </c>
      <c r="B130" s="120" t="s">
        <v>1410</v>
      </c>
      <c r="C130" s="121" t="s">
        <v>2587</v>
      </c>
      <c r="D130" s="116" t="s">
        <v>2253</v>
      </c>
      <c r="E130" s="117" t="str">
        <f t="shared" si="8"/>
        <v/>
      </c>
      <c r="F130" s="132"/>
      <c r="G130" s="118" t="str">
        <f t="shared" si="9"/>
        <v/>
      </c>
      <c r="H130" s="133"/>
      <c r="I130" s="117" t="str">
        <f t="shared" si="10"/>
        <v/>
      </c>
      <c r="J130" s="134"/>
      <c r="K130" s="118" t="str">
        <f t="shared" si="11"/>
        <v/>
      </c>
      <c r="L130" s="135"/>
      <c r="M130" s="121" t="s">
        <v>338</v>
      </c>
      <c r="N130" s="115" t="s">
        <v>2762</v>
      </c>
      <c r="O130" s="121" t="s">
        <v>1579</v>
      </c>
    </row>
    <row r="131" spans="1:15" s="86" customFormat="1" ht="20.399999999999999" customHeight="1" x14ac:dyDescent="0.3">
      <c r="A131" s="113">
        <v>121</v>
      </c>
      <c r="B131" s="114" t="s">
        <v>967</v>
      </c>
      <c r="C131" s="115" t="s">
        <v>2588</v>
      </c>
      <c r="D131" s="116" t="s">
        <v>2254</v>
      </c>
      <c r="E131" s="117" t="str">
        <f t="shared" si="8"/>
        <v/>
      </c>
      <c r="F131" s="132"/>
      <c r="G131" s="118" t="str">
        <f t="shared" si="9"/>
        <v/>
      </c>
      <c r="H131" s="133"/>
      <c r="I131" s="117" t="str">
        <f t="shared" si="10"/>
        <v/>
      </c>
      <c r="J131" s="134"/>
      <c r="K131" s="118" t="str">
        <f t="shared" si="11"/>
        <v/>
      </c>
      <c r="L131" s="135"/>
      <c r="M131" s="115" t="s">
        <v>211</v>
      </c>
      <c r="N131" s="115" t="s">
        <v>212</v>
      </c>
      <c r="O131" s="115" t="s">
        <v>1515</v>
      </c>
    </row>
    <row r="132" spans="1:15" s="86" customFormat="1" ht="20.399999999999999" customHeight="1" x14ac:dyDescent="0.3">
      <c r="A132" s="113">
        <v>122</v>
      </c>
      <c r="B132" s="120" t="s">
        <v>1371</v>
      </c>
      <c r="C132" s="121" t="s">
        <v>2589</v>
      </c>
      <c r="D132" s="116" t="s">
        <v>2255</v>
      </c>
      <c r="E132" s="117" t="str">
        <f t="shared" si="8"/>
        <v/>
      </c>
      <c r="F132" s="132"/>
      <c r="G132" s="118" t="str">
        <f t="shared" si="9"/>
        <v/>
      </c>
      <c r="H132" s="133"/>
      <c r="I132" s="117" t="str">
        <f t="shared" si="10"/>
        <v/>
      </c>
      <c r="J132" s="134"/>
      <c r="K132" s="118" t="str">
        <f t="shared" si="11"/>
        <v/>
      </c>
      <c r="L132" s="135"/>
      <c r="M132" s="121" t="s">
        <v>211</v>
      </c>
      <c r="N132" s="115" t="s">
        <v>2763</v>
      </c>
      <c r="O132" s="121" t="s">
        <v>1515</v>
      </c>
    </row>
    <row r="133" spans="1:15" s="86" customFormat="1" ht="20.399999999999999" customHeight="1" x14ac:dyDescent="0.3">
      <c r="A133" s="113">
        <v>123</v>
      </c>
      <c r="B133" s="114" t="s">
        <v>968</v>
      </c>
      <c r="C133" s="115" t="s">
        <v>2590</v>
      </c>
      <c r="D133" s="116" t="s">
        <v>2256</v>
      </c>
      <c r="E133" s="117" t="str">
        <f t="shared" si="8"/>
        <v/>
      </c>
      <c r="F133" s="132"/>
      <c r="G133" s="118" t="str">
        <f t="shared" si="9"/>
        <v/>
      </c>
      <c r="H133" s="133"/>
      <c r="I133" s="117" t="str">
        <f t="shared" si="10"/>
        <v/>
      </c>
      <c r="J133" s="134"/>
      <c r="K133" s="118" t="str">
        <f t="shared" si="11"/>
        <v/>
      </c>
      <c r="L133" s="135"/>
      <c r="M133" s="115" t="s">
        <v>107</v>
      </c>
      <c r="N133" s="115" t="s">
        <v>108</v>
      </c>
      <c r="O133" s="115" t="s">
        <v>1462</v>
      </c>
    </row>
    <row r="134" spans="1:15" s="86" customFormat="1" ht="20.399999999999999" customHeight="1" x14ac:dyDescent="0.3">
      <c r="A134" s="113">
        <v>124</v>
      </c>
      <c r="B134" s="114" t="s">
        <v>969</v>
      </c>
      <c r="C134" s="115" t="s">
        <v>2591</v>
      </c>
      <c r="D134" s="116" t="s">
        <v>2257</v>
      </c>
      <c r="E134" s="117" t="str">
        <f t="shared" si="8"/>
        <v/>
      </c>
      <c r="F134" s="132"/>
      <c r="G134" s="118" t="str">
        <f t="shared" si="9"/>
        <v/>
      </c>
      <c r="H134" s="133"/>
      <c r="I134" s="117" t="str">
        <f t="shared" si="10"/>
        <v/>
      </c>
      <c r="J134" s="134"/>
      <c r="K134" s="118" t="str">
        <f t="shared" si="11"/>
        <v/>
      </c>
      <c r="L134" s="135"/>
      <c r="M134" s="115" t="s">
        <v>132</v>
      </c>
      <c r="N134" s="115" t="s">
        <v>133</v>
      </c>
      <c r="O134" s="115" t="s">
        <v>1474</v>
      </c>
    </row>
    <row r="135" spans="1:15" s="86" customFormat="1" ht="20.399999999999999" customHeight="1" x14ac:dyDescent="0.3">
      <c r="A135" s="113">
        <v>125</v>
      </c>
      <c r="B135" s="114" t="s">
        <v>970</v>
      </c>
      <c r="C135" s="115" t="s">
        <v>2592</v>
      </c>
      <c r="D135" s="116" t="s">
        <v>2258</v>
      </c>
      <c r="E135" s="117" t="str">
        <f t="shared" si="8"/>
        <v/>
      </c>
      <c r="F135" s="132"/>
      <c r="G135" s="118" t="str">
        <f t="shared" si="9"/>
        <v/>
      </c>
      <c r="H135" s="133"/>
      <c r="I135" s="117" t="str">
        <f t="shared" si="10"/>
        <v/>
      </c>
      <c r="J135" s="134"/>
      <c r="K135" s="118" t="str">
        <f t="shared" si="11"/>
        <v/>
      </c>
      <c r="L135" s="135"/>
      <c r="M135" s="115" t="s">
        <v>101</v>
      </c>
      <c r="N135" s="115" t="s">
        <v>102</v>
      </c>
      <c r="O135" s="115" t="s">
        <v>1459</v>
      </c>
    </row>
    <row r="136" spans="1:15" s="86" customFormat="1" ht="20.399999999999999" customHeight="1" x14ac:dyDescent="0.3">
      <c r="A136" s="113">
        <v>126</v>
      </c>
      <c r="B136" s="114" t="s">
        <v>971</v>
      </c>
      <c r="C136" s="115" t="s">
        <v>2593</v>
      </c>
      <c r="D136" s="116" t="s">
        <v>2259</v>
      </c>
      <c r="E136" s="117" t="str">
        <f t="shared" si="8"/>
        <v/>
      </c>
      <c r="F136" s="132"/>
      <c r="G136" s="118" t="str">
        <f t="shared" si="9"/>
        <v/>
      </c>
      <c r="H136" s="133"/>
      <c r="I136" s="117" t="str">
        <f t="shared" si="10"/>
        <v/>
      </c>
      <c r="J136" s="134"/>
      <c r="K136" s="118" t="str">
        <f t="shared" si="11"/>
        <v/>
      </c>
      <c r="L136" s="135"/>
      <c r="M136" s="115" t="s">
        <v>153</v>
      </c>
      <c r="N136" s="115" t="s">
        <v>154</v>
      </c>
      <c r="O136" s="115" t="s">
        <v>1486</v>
      </c>
    </row>
    <row r="137" spans="1:15" s="86" customFormat="1" ht="20.399999999999999" customHeight="1" x14ac:dyDescent="0.3">
      <c r="A137" s="113">
        <v>127</v>
      </c>
      <c r="B137" s="114" t="s">
        <v>972</v>
      </c>
      <c r="C137" s="115" t="s">
        <v>2594</v>
      </c>
      <c r="D137" s="116" t="s">
        <v>2260</v>
      </c>
      <c r="E137" s="117" t="str">
        <f t="shared" si="8"/>
        <v/>
      </c>
      <c r="F137" s="132"/>
      <c r="G137" s="118" t="str">
        <f t="shared" si="9"/>
        <v/>
      </c>
      <c r="H137" s="133"/>
      <c r="I137" s="117" t="str">
        <f t="shared" si="10"/>
        <v/>
      </c>
      <c r="J137" s="134"/>
      <c r="K137" s="118" t="str">
        <f t="shared" si="11"/>
        <v/>
      </c>
      <c r="L137" s="135"/>
      <c r="M137" s="115" t="s">
        <v>118</v>
      </c>
      <c r="N137" s="115" t="s">
        <v>119</v>
      </c>
      <c r="O137" s="115" t="s">
        <v>1467</v>
      </c>
    </row>
    <row r="138" spans="1:15" s="86" customFormat="1" ht="20.399999999999999" customHeight="1" x14ac:dyDescent="0.3">
      <c r="A138" s="113">
        <v>128</v>
      </c>
      <c r="B138" s="119" t="s">
        <v>1359</v>
      </c>
      <c r="C138" s="115" t="s">
        <v>1360</v>
      </c>
      <c r="D138" s="116" t="s">
        <v>2261</v>
      </c>
      <c r="E138" s="117" t="str">
        <f t="shared" si="8"/>
        <v/>
      </c>
      <c r="F138" s="132"/>
      <c r="G138" s="118" t="str">
        <f t="shared" si="9"/>
        <v/>
      </c>
      <c r="H138" s="133"/>
      <c r="I138" s="117" t="str">
        <f t="shared" si="10"/>
        <v/>
      </c>
      <c r="J138" s="134"/>
      <c r="K138" s="118" t="str">
        <f t="shared" si="11"/>
        <v/>
      </c>
      <c r="L138" s="135"/>
      <c r="M138" s="115" t="s">
        <v>522</v>
      </c>
      <c r="N138" s="115" t="s">
        <v>586</v>
      </c>
      <c r="O138" s="115" t="s">
        <v>1601</v>
      </c>
    </row>
    <row r="139" spans="1:15" s="86" customFormat="1" ht="20.399999999999999" customHeight="1" x14ac:dyDescent="0.3">
      <c r="A139" s="113">
        <v>129</v>
      </c>
      <c r="B139" s="114" t="s">
        <v>973</v>
      </c>
      <c r="C139" s="115" t="s">
        <v>2595</v>
      </c>
      <c r="D139" s="116" t="s">
        <v>2262</v>
      </c>
      <c r="E139" s="117" t="str">
        <f t="shared" si="8"/>
        <v/>
      </c>
      <c r="F139" s="132"/>
      <c r="G139" s="118" t="str">
        <f t="shared" si="9"/>
        <v/>
      </c>
      <c r="H139" s="133"/>
      <c r="I139" s="117" t="str">
        <f t="shared" si="10"/>
        <v/>
      </c>
      <c r="J139" s="134"/>
      <c r="K139" s="118" t="str">
        <f t="shared" si="11"/>
        <v/>
      </c>
      <c r="L139" s="135"/>
      <c r="M139" s="115" t="s">
        <v>257</v>
      </c>
      <c r="N139" s="115" t="s">
        <v>258</v>
      </c>
      <c r="O139" s="115" t="s">
        <v>1538</v>
      </c>
    </row>
    <row r="140" spans="1:15" s="86" customFormat="1" ht="20.399999999999999" customHeight="1" x14ac:dyDescent="0.3">
      <c r="A140" s="113">
        <v>130</v>
      </c>
      <c r="B140" s="120" t="s">
        <v>1404</v>
      </c>
      <c r="C140" s="121" t="s">
        <v>2596</v>
      </c>
      <c r="D140" s="116" t="s">
        <v>2263</v>
      </c>
      <c r="E140" s="117" t="str">
        <f t="shared" ref="E140:E203" si="12">IF(F140="","",1)</f>
        <v/>
      </c>
      <c r="F140" s="132"/>
      <c r="G140" s="118" t="str">
        <f t="shared" ref="G140:G203" si="13">IF(H140="","",1)</f>
        <v/>
      </c>
      <c r="H140" s="133"/>
      <c r="I140" s="117" t="str">
        <f t="shared" ref="I140:I203" si="14">IF(J140="","",1)</f>
        <v/>
      </c>
      <c r="J140" s="134"/>
      <c r="K140" s="118" t="str">
        <f t="shared" ref="K140:K203" si="15">IF(L140="","",1)</f>
        <v/>
      </c>
      <c r="L140" s="135"/>
      <c r="M140" s="121" t="s">
        <v>257</v>
      </c>
      <c r="N140" s="115" t="s">
        <v>2764</v>
      </c>
      <c r="O140" s="121" t="s">
        <v>1538</v>
      </c>
    </row>
    <row r="141" spans="1:15" s="86" customFormat="1" ht="20.399999999999999" customHeight="1" x14ac:dyDescent="0.3">
      <c r="A141" s="113">
        <v>131</v>
      </c>
      <c r="B141" s="114" t="s">
        <v>974</v>
      </c>
      <c r="C141" s="115" t="s">
        <v>2597</v>
      </c>
      <c r="D141" s="116" t="s">
        <v>2264</v>
      </c>
      <c r="E141" s="117" t="str">
        <f t="shared" si="12"/>
        <v/>
      </c>
      <c r="F141" s="132"/>
      <c r="G141" s="118" t="str">
        <f t="shared" si="13"/>
        <v/>
      </c>
      <c r="H141" s="133"/>
      <c r="I141" s="117" t="str">
        <f t="shared" si="14"/>
        <v/>
      </c>
      <c r="J141" s="134"/>
      <c r="K141" s="118" t="str">
        <f t="shared" si="15"/>
        <v/>
      </c>
      <c r="L141" s="135"/>
      <c r="M141" s="115" t="s">
        <v>580</v>
      </c>
      <c r="N141" s="115" t="s">
        <v>581</v>
      </c>
      <c r="O141" s="115" t="s">
        <v>1592</v>
      </c>
    </row>
    <row r="142" spans="1:15" s="86" customFormat="1" ht="20.399999999999999" customHeight="1" x14ac:dyDescent="0.3">
      <c r="A142" s="113">
        <v>132</v>
      </c>
      <c r="B142" s="114"/>
      <c r="C142" s="115" t="s">
        <v>2833</v>
      </c>
      <c r="D142" s="116"/>
      <c r="E142" s="117" t="str">
        <f t="shared" si="12"/>
        <v/>
      </c>
      <c r="F142" s="132"/>
      <c r="G142" s="118" t="str">
        <f t="shared" si="13"/>
        <v/>
      </c>
      <c r="H142" s="133"/>
      <c r="I142" s="117" t="str">
        <f t="shared" si="14"/>
        <v/>
      </c>
      <c r="J142" s="134"/>
      <c r="K142" s="118" t="str">
        <f t="shared" si="15"/>
        <v/>
      </c>
      <c r="L142" s="135"/>
      <c r="M142" s="115" t="s">
        <v>257</v>
      </c>
      <c r="N142" s="115" t="s">
        <v>2834</v>
      </c>
      <c r="O142" s="115" t="s">
        <v>2835</v>
      </c>
    </row>
    <row r="143" spans="1:15" s="86" customFormat="1" ht="20.399999999999999" customHeight="1" x14ac:dyDescent="0.3">
      <c r="A143" s="113">
        <v>133</v>
      </c>
      <c r="B143" s="114" t="s">
        <v>975</v>
      </c>
      <c r="C143" s="115" t="s">
        <v>2598</v>
      </c>
      <c r="D143" s="116" t="s">
        <v>2265</v>
      </c>
      <c r="E143" s="117" t="str">
        <f t="shared" si="12"/>
        <v/>
      </c>
      <c r="F143" s="132"/>
      <c r="G143" s="118" t="str">
        <f t="shared" si="13"/>
        <v/>
      </c>
      <c r="H143" s="133"/>
      <c r="I143" s="117" t="str">
        <f t="shared" si="14"/>
        <v/>
      </c>
      <c r="J143" s="134"/>
      <c r="K143" s="118" t="str">
        <f t="shared" si="15"/>
        <v/>
      </c>
      <c r="L143" s="135"/>
      <c r="M143" s="115" t="s">
        <v>220</v>
      </c>
      <c r="N143" s="115" t="s">
        <v>221</v>
      </c>
      <c r="O143" s="115" t="s">
        <v>1520</v>
      </c>
    </row>
    <row r="144" spans="1:15" s="86" customFormat="1" ht="20.399999999999999" customHeight="1" x14ac:dyDescent="0.3">
      <c r="A144" s="113">
        <v>134</v>
      </c>
      <c r="B144" s="120" t="s">
        <v>1369</v>
      </c>
      <c r="C144" s="121" t="s">
        <v>2599</v>
      </c>
      <c r="D144" s="116" t="s">
        <v>2266</v>
      </c>
      <c r="E144" s="117" t="str">
        <f t="shared" si="12"/>
        <v/>
      </c>
      <c r="F144" s="132"/>
      <c r="G144" s="118" t="str">
        <f t="shared" si="13"/>
        <v/>
      </c>
      <c r="H144" s="133"/>
      <c r="I144" s="117" t="str">
        <f t="shared" si="14"/>
        <v/>
      </c>
      <c r="J144" s="134"/>
      <c r="K144" s="118" t="str">
        <f t="shared" si="15"/>
        <v/>
      </c>
      <c r="L144" s="135"/>
      <c r="M144" s="121" t="s">
        <v>220</v>
      </c>
      <c r="N144" s="115" t="s">
        <v>2765</v>
      </c>
      <c r="O144" s="121" t="s">
        <v>1520</v>
      </c>
    </row>
    <row r="145" spans="1:15" s="86" customFormat="1" ht="20.399999999999999" customHeight="1" x14ac:dyDescent="0.3">
      <c r="A145" s="113">
        <v>135</v>
      </c>
      <c r="B145" s="119" t="s">
        <v>1355</v>
      </c>
      <c r="C145" s="115" t="s">
        <v>2600</v>
      </c>
      <c r="D145" s="116" t="s">
        <v>2267</v>
      </c>
      <c r="E145" s="117" t="str">
        <f t="shared" si="12"/>
        <v/>
      </c>
      <c r="F145" s="132"/>
      <c r="G145" s="118" t="str">
        <f t="shared" si="13"/>
        <v/>
      </c>
      <c r="H145" s="133"/>
      <c r="I145" s="117" t="str">
        <f t="shared" si="14"/>
        <v/>
      </c>
      <c r="J145" s="134"/>
      <c r="K145" s="118" t="str">
        <f t="shared" si="15"/>
        <v/>
      </c>
      <c r="L145" s="135"/>
      <c r="M145" s="115" t="s">
        <v>299</v>
      </c>
      <c r="N145" s="115" t="s">
        <v>317</v>
      </c>
      <c r="O145" s="115" t="s">
        <v>1567</v>
      </c>
    </row>
    <row r="146" spans="1:15" s="86" customFormat="1" ht="20.399999999999999" customHeight="1" x14ac:dyDescent="0.3">
      <c r="A146" s="113">
        <v>136</v>
      </c>
      <c r="B146" s="114" t="s">
        <v>976</v>
      </c>
      <c r="C146" s="115" t="s">
        <v>2601</v>
      </c>
      <c r="D146" s="116" t="s">
        <v>2268</v>
      </c>
      <c r="E146" s="117" t="str">
        <f t="shared" si="12"/>
        <v/>
      </c>
      <c r="F146" s="132"/>
      <c r="G146" s="118" t="str">
        <f t="shared" si="13"/>
        <v/>
      </c>
      <c r="H146" s="133"/>
      <c r="I146" s="117" t="str">
        <f t="shared" si="14"/>
        <v/>
      </c>
      <c r="J146" s="134"/>
      <c r="K146" s="118" t="str">
        <f t="shared" si="15"/>
        <v/>
      </c>
      <c r="L146" s="135"/>
      <c r="M146" s="115" t="s">
        <v>299</v>
      </c>
      <c r="N146" s="115" t="s">
        <v>300</v>
      </c>
      <c r="O146" s="115" t="s">
        <v>1558</v>
      </c>
    </row>
    <row r="147" spans="1:15" s="86" customFormat="1" ht="20.399999999999999" customHeight="1" x14ac:dyDescent="0.3">
      <c r="A147" s="113">
        <v>137</v>
      </c>
      <c r="B147" s="114" t="s">
        <v>977</v>
      </c>
      <c r="C147" s="115" t="s">
        <v>2602</v>
      </c>
      <c r="D147" s="116" t="s">
        <v>2269</v>
      </c>
      <c r="E147" s="117" t="str">
        <f t="shared" si="12"/>
        <v/>
      </c>
      <c r="F147" s="132"/>
      <c r="G147" s="118" t="str">
        <f t="shared" si="13"/>
        <v/>
      </c>
      <c r="H147" s="133"/>
      <c r="I147" s="117" t="str">
        <f t="shared" si="14"/>
        <v/>
      </c>
      <c r="J147" s="134"/>
      <c r="K147" s="118" t="str">
        <f t="shared" si="15"/>
        <v/>
      </c>
      <c r="L147" s="135"/>
      <c r="M147" s="115" t="s">
        <v>295</v>
      </c>
      <c r="N147" s="115" t="s">
        <v>296</v>
      </c>
      <c r="O147" s="115" t="s">
        <v>1568</v>
      </c>
    </row>
    <row r="148" spans="1:15" s="86" customFormat="1" ht="20.399999999999999" customHeight="1" x14ac:dyDescent="0.3">
      <c r="A148" s="113">
        <v>138</v>
      </c>
      <c r="B148" s="119" t="s">
        <v>1354</v>
      </c>
      <c r="C148" s="115" t="s">
        <v>2603</v>
      </c>
      <c r="D148" s="116" t="s">
        <v>2270</v>
      </c>
      <c r="E148" s="117" t="str">
        <f t="shared" si="12"/>
        <v/>
      </c>
      <c r="F148" s="132"/>
      <c r="G148" s="118" t="str">
        <f t="shared" si="13"/>
        <v/>
      </c>
      <c r="H148" s="133"/>
      <c r="I148" s="117" t="str">
        <f t="shared" si="14"/>
        <v/>
      </c>
      <c r="J148" s="134"/>
      <c r="K148" s="118" t="str">
        <f t="shared" si="15"/>
        <v/>
      </c>
      <c r="L148" s="135"/>
      <c r="M148" s="115" t="s">
        <v>283</v>
      </c>
      <c r="N148" s="115" t="s">
        <v>284</v>
      </c>
      <c r="O148" s="115" t="s">
        <v>1551</v>
      </c>
    </row>
    <row r="149" spans="1:15" s="86" customFormat="1" ht="20.399999999999999" customHeight="1" x14ac:dyDescent="0.3">
      <c r="A149" s="113">
        <v>139</v>
      </c>
      <c r="B149" s="114" t="s">
        <v>978</v>
      </c>
      <c r="C149" s="115" t="s">
        <v>2604</v>
      </c>
      <c r="D149" s="116" t="s">
        <v>2271</v>
      </c>
      <c r="E149" s="117" t="str">
        <f t="shared" si="12"/>
        <v/>
      </c>
      <c r="F149" s="132"/>
      <c r="G149" s="118" t="str">
        <f t="shared" si="13"/>
        <v/>
      </c>
      <c r="H149" s="133"/>
      <c r="I149" s="117" t="str">
        <f t="shared" si="14"/>
        <v/>
      </c>
      <c r="J149" s="134"/>
      <c r="K149" s="118" t="str">
        <f t="shared" si="15"/>
        <v/>
      </c>
      <c r="L149" s="135"/>
      <c r="M149" s="115" t="s">
        <v>269</v>
      </c>
      <c r="N149" s="115" t="s">
        <v>270</v>
      </c>
      <c r="O149" s="115" t="s">
        <v>1544</v>
      </c>
    </row>
    <row r="150" spans="1:15" s="86" customFormat="1" ht="20.399999999999999" customHeight="1" x14ac:dyDescent="0.3">
      <c r="A150" s="113">
        <v>140</v>
      </c>
      <c r="B150" s="114" t="s">
        <v>979</v>
      </c>
      <c r="C150" s="115" t="s">
        <v>2605</v>
      </c>
      <c r="D150" s="116" t="s">
        <v>2272</v>
      </c>
      <c r="E150" s="117" t="str">
        <f t="shared" si="12"/>
        <v/>
      </c>
      <c r="F150" s="132"/>
      <c r="G150" s="118" t="str">
        <f t="shared" si="13"/>
        <v/>
      </c>
      <c r="H150" s="133"/>
      <c r="I150" s="117" t="str">
        <f t="shared" si="14"/>
        <v/>
      </c>
      <c r="J150" s="134"/>
      <c r="K150" s="118" t="str">
        <f t="shared" si="15"/>
        <v/>
      </c>
      <c r="L150" s="135"/>
      <c r="M150" s="115" t="s">
        <v>63</v>
      </c>
      <c r="N150" s="115" t="s">
        <v>64</v>
      </c>
      <c r="O150" s="115" t="s">
        <v>1439</v>
      </c>
    </row>
    <row r="151" spans="1:15" s="86" customFormat="1" ht="20.399999999999999" customHeight="1" x14ac:dyDescent="0.3">
      <c r="A151" s="113">
        <v>141</v>
      </c>
      <c r="B151" s="114" t="s">
        <v>980</v>
      </c>
      <c r="C151" s="115" t="s">
        <v>2606</v>
      </c>
      <c r="D151" s="116" t="s">
        <v>2273</v>
      </c>
      <c r="E151" s="117" t="str">
        <f t="shared" si="12"/>
        <v/>
      </c>
      <c r="F151" s="132"/>
      <c r="G151" s="118" t="str">
        <f t="shared" si="13"/>
        <v/>
      </c>
      <c r="H151" s="133"/>
      <c r="I151" s="117" t="str">
        <f t="shared" si="14"/>
        <v/>
      </c>
      <c r="J151" s="134"/>
      <c r="K151" s="118" t="str">
        <f t="shared" si="15"/>
        <v/>
      </c>
      <c r="L151" s="135"/>
      <c r="M151" s="115" t="s">
        <v>122</v>
      </c>
      <c r="N151" s="115" t="s">
        <v>140</v>
      </c>
      <c r="O151" s="115" t="s">
        <v>1478</v>
      </c>
    </row>
    <row r="152" spans="1:15" s="86" customFormat="1" ht="20.399999999999999" customHeight="1" x14ac:dyDescent="0.3">
      <c r="A152" s="113">
        <v>142</v>
      </c>
      <c r="B152" s="114" t="s">
        <v>981</v>
      </c>
      <c r="C152" s="115" t="s">
        <v>1358</v>
      </c>
      <c r="D152" s="116" t="s">
        <v>2274</v>
      </c>
      <c r="E152" s="117" t="str">
        <f t="shared" si="12"/>
        <v/>
      </c>
      <c r="F152" s="132"/>
      <c r="G152" s="118" t="str">
        <f t="shared" si="13"/>
        <v/>
      </c>
      <c r="H152" s="133"/>
      <c r="I152" s="117" t="str">
        <f t="shared" si="14"/>
        <v/>
      </c>
      <c r="J152" s="134"/>
      <c r="K152" s="118" t="str">
        <f t="shared" si="15"/>
        <v/>
      </c>
      <c r="L152" s="135"/>
      <c r="M152" s="115" t="s">
        <v>103</v>
      </c>
      <c r="N152" s="115" t="s">
        <v>587</v>
      </c>
      <c r="O152" s="115" t="s">
        <v>1597</v>
      </c>
    </row>
    <row r="153" spans="1:15" s="86" customFormat="1" ht="20.399999999999999" customHeight="1" x14ac:dyDescent="0.3">
      <c r="A153" s="113">
        <v>143</v>
      </c>
      <c r="B153" s="114" t="s">
        <v>982</v>
      </c>
      <c r="C153" s="115" t="s">
        <v>2607</v>
      </c>
      <c r="D153" s="116" t="s">
        <v>2275</v>
      </c>
      <c r="E153" s="117" t="str">
        <f t="shared" si="12"/>
        <v/>
      </c>
      <c r="F153" s="132"/>
      <c r="G153" s="118" t="str">
        <f t="shared" si="13"/>
        <v/>
      </c>
      <c r="H153" s="133"/>
      <c r="I153" s="117" t="str">
        <f t="shared" si="14"/>
        <v/>
      </c>
      <c r="J153" s="134"/>
      <c r="K153" s="118" t="str">
        <f t="shared" si="15"/>
        <v/>
      </c>
      <c r="L153" s="135"/>
      <c r="M153" s="115" t="s">
        <v>320</v>
      </c>
      <c r="N153" s="115" t="s">
        <v>321</v>
      </c>
      <c r="O153" s="115" t="s">
        <v>1570</v>
      </c>
    </row>
    <row r="154" spans="1:15" s="86" customFormat="1" ht="20.399999999999999" customHeight="1" x14ac:dyDescent="0.3">
      <c r="A154" s="113">
        <v>144</v>
      </c>
      <c r="B154" s="114" t="s">
        <v>983</v>
      </c>
      <c r="C154" s="115" t="s">
        <v>2608</v>
      </c>
      <c r="D154" s="116" t="s">
        <v>2276</v>
      </c>
      <c r="E154" s="117" t="str">
        <f t="shared" si="12"/>
        <v/>
      </c>
      <c r="F154" s="132"/>
      <c r="G154" s="118" t="str">
        <f t="shared" si="13"/>
        <v/>
      </c>
      <c r="H154" s="133"/>
      <c r="I154" s="117" t="str">
        <f t="shared" si="14"/>
        <v/>
      </c>
      <c r="J154" s="134"/>
      <c r="K154" s="118" t="str">
        <f t="shared" si="15"/>
        <v/>
      </c>
      <c r="L154" s="135"/>
      <c r="M154" s="115" t="s">
        <v>322</v>
      </c>
      <c r="N154" s="115" t="s">
        <v>323</v>
      </c>
      <c r="O154" s="115" t="s">
        <v>1571</v>
      </c>
    </row>
    <row r="155" spans="1:15" s="86" customFormat="1" ht="20.399999999999999" customHeight="1" x14ac:dyDescent="0.3">
      <c r="A155" s="113">
        <v>145</v>
      </c>
      <c r="B155" s="114" t="s">
        <v>984</v>
      </c>
      <c r="C155" s="115" t="s">
        <v>2609</v>
      </c>
      <c r="D155" s="116" t="s">
        <v>2277</v>
      </c>
      <c r="E155" s="117" t="str">
        <f t="shared" si="12"/>
        <v/>
      </c>
      <c r="F155" s="132"/>
      <c r="G155" s="118" t="str">
        <f t="shared" si="13"/>
        <v/>
      </c>
      <c r="H155" s="133"/>
      <c r="I155" s="117" t="str">
        <f t="shared" si="14"/>
        <v/>
      </c>
      <c r="J155" s="134"/>
      <c r="K155" s="118" t="str">
        <f t="shared" si="15"/>
        <v/>
      </c>
      <c r="L155" s="135"/>
      <c r="M155" s="115" t="s">
        <v>37</v>
      </c>
      <c r="N155" s="115" t="s">
        <v>38</v>
      </c>
      <c r="O155" s="115" t="s">
        <v>1426</v>
      </c>
    </row>
    <row r="156" spans="1:15" s="86" customFormat="1" ht="20.399999999999999" customHeight="1" x14ac:dyDescent="0.3">
      <c r="A156" s="113">
        <v>146</v>
      </c>
      <c r="B156" s="114" t="s">
        <v>985</v>
      </c>
      <c r="C156" s="115" t="s">
        <v>2610</v>
      </c>
      <c r="D156" s="116" t="s">
        <v>2278</v>
      </c>
      <c r="E156" s="117" t="str">
        <f t="shared" si="12"/>
        <v/>
      </c>
      <c r="F156" s="132"/>
      <c r="G156" s="118" t="str">
        <f t="shared" si="13"/>
        <v/>
      </c>
      <c r="H156" s="133"/>
      <c r="I156" s="117" t="str">
        <f t="shared" si="14"/>
        <v/>
      </c>
      <c r="J156" s="134"/>
      <c r="K156" s="118" t="str">
        <f t="shared" si="15"/>
        <v/>
      </c>
      <c r="L156" s="135"/>
      <c r="M156" s="115" t="s">
        <v>33</v>
      </c>
      <c r="N156" s="115" t="s">
        <v>34</v>
      </c>
      <c r="O156" s="115" t="s">
        <v>1424</v>
      </c>
    </row>
    <row r="157" spans="1:15" s="86" customFormat="1" ht="20.399999999999999" customHeight="1" x14ac:dyDescent="0.3">
      <c r="A157" s="113">
        <v>147</v>
      </c>
      <c r="B157" s="114" t="s">
        <v>986</v>
      </c>
      <c r="C157" s="115" t="s">
        <v>2611</v>
      </c>
      <c r="D157" s="116" t="s">
        <v>2279</v>
      </c>
      <c r="E157" s="117" t="str">
        <f t="shared" si="12"/>
        <v/>
      </c>
      <c r="F157" s="132"/>
      <c r="G157" s="118" t="str">
        <f t="shared" si="13"/>
        <v/>
      </c>
      <c r="H157" s="133"/>
      <c r="I157" s="117" t="str">
        <f t="shared" si="14"/>
        <v/>
      </c>
      <c r="J157" s="134"/>
      <c r="K157" s="118" t="str">
        <f t="shared" si="15"/>
        <v/>
      </c>
      <c r="L157" s="135"/>
      <c r="M157" s="115" t="s">
        <v>122</v>
      </c>
      <c r="N157" s="115" t="s">
        <v>123</v>
      </c>
      <c r="O157" s="115" t="s">
        <v>1469</v>
      </c>
    </row>
    <row r="158" spans="1:15" s="86" customFormat="1" ht="20.399999999999999" customHeight="1" x14ac:dyDescent="0.3">
      <c r="A158" s="113">
        <v>148</v>
      </c>
      <c r="B158" s="120" t="s">
        <v>1386</v>
      </c>
      <c r="C158" s="121" t="s">
        <v>2612</v>
      </c>
      <c r="D158" s="116" t="s">
        <v>2280</v>
      </c>
      <c r="E158" s="117" t="str">
        <f t="shared" si="12"/>
        <v/>
      </c>
      <c r="F158" s="132"/>
      <c r="G158" s="118" t="str">
        <f t="shared" si="13"/>
        <v/>
      </c>
      <c r="H158" s="133"/>
      <c r="I158" s="117" t="str">
        <f t="shared" si="14"/>
        <v/>
      </c>
      <c r="J158" s="134"/>
      <c r="K158" s="118" t="str">
        <f t="shared" si="15"/>
        <v/>
      </c>
      <c r="L158" s="135"/>
      <c r="M158" s="121" t="s">
        <v>122</v>
      </c>
      <c r="N158" s="115" t="s">
        <v>2766</v>
      </c>
      <c r="O158" s="121" t="s">
        <v>1469</v>
      </c>
    </row>
    <row r="159" spans="1:15" s="86" customFormat="1" ht="20.399999999999999" customHeight="1" x14ac:dyDescent="0.3">
      <c r="A159" s="113">
        <v>149</v>
      </c>
      <c r="B159" s="114" t="s">
        <v>987</v>
      </c>
      <c r="C159" s="115" t="s">
        <v>2613</v>
      </c>
      <c r="D159" s="116" t="s">
        <v>2281</v>
      </c>
      <c r="E159" s="117" t="str">
        <f t="shared" si="12"/>
        <v/>
      </c>
      <c r="F159" s="132"/>
      <c r="G159" s="118" t="str">
        <f t="shared" si="13"/>
        <v/>
      </c>
      <c r="H159" s="133"/>
      <c r="I159" s="117" t="str">
        <f t="shared" si="14"/>
        <v/>
      </c>
      <c r="J159" s="134"/>
      <c r="K159" s="118" t="str">
        <f t="shared" si="15"/>
        <v/>
      </c>
      <c r="L159" s="135"/>
      <c r="M159" s="115" t="s">
        <v>47</v>
      </c>
      <c r="N159" s="115" t="s">
        <v>48</v>
      </c>
      <c r="O159" s="115" t="s">
        <v>1431</v>
      </c>
    </row>
    <row r="160" spans="1:15" s="86" customFormat="1" ht="20.399999999999999" customHeight="1" x14ac:dyDescent="0.3">
      <c r="A160" s="113">
        <v>150</v>
      </c>
      <c r="B160" s="114" t="s">
        <v>988</v>
      </c>
      <c r="C160" s="115" t="s">
        <v>2614</v>
      </c>
      <c r="D160" s="116" t="s">
        <v>2282</v>
      </c>
      <c r="E160" s="117" t="str">
        <f t="shared" si="12"/>
        <v/>
      </c>
      <c r="F160" s="132"/>
      <c r="G160" s="118" t="str">
        <f t="shared" si="13"/>
        <v/>
      </c>
      <c r="H160" s="133"/>
      <c r="I160" s="117" t="str">
        <f t="shared" si="14"/>
        <v/>
      </c>
      <c r="J160" s="134"/>
      <c r="K160" s="118" t="str">
        <f t="shared" si="15"/>
        <v/>
      </c>
      <c r="L160" s="135"/>
      <c r="M160" s="115" t="s">
        <v>89</v>
      </c>
      <c r="N160" s="115" t="s">
        <v>90</v>
      </c>
      <c r="O160" s="115" t="s">
        <v>1452</v>
      </c>
    </row>
    <row r="161" spans="1:15" s="86" customFormat="1" ht="20.399999999999999" customHeight="1" x14ac:dyDescent="0.3">
      <c r="A161" s="113">
        <v>151</v>
      </c>
      <c r="B161" s="119" t="s">
        <v>1344</v>
      </c>
      <c r="C161" s="115" t="s">
        <v>2615</v>
      </c>
      <c r="D161" s="116" t="s">
        <v>2283</v>
      </c>
      <c r="E161" s="117" t="str">
        <f t="shared" si="12"/>
        <v/>
      </c>
      <c r="F161" s="132"/>
      <c r="G161" s="118" t="str">
        <f t="shared" si="13"/>
        <v/>
      </c>
      <c r="H161" s="133"/>
      <c r="I161" s="117" t="str">
        <f t="shared" si="14"/>
        <v/>
      </c>
      <c r="J161" s="134"/>
      <c r="K161" s="118" t="str">
        <f t="shared" si="15"/>
        <v/>
      </c>
      <c r="L161" s="135"/>
      <c r="M161" s="115" t="s">
        <v>109</v>
      </c>
      <c r="N161" s="115" t="s">
        <v>110</v>
      </c>
      <c r="O161" s="115" t="s">
        <v>1463</v>
      </c>
    </row>
    <row r="162" spans="1:15" s="86" customFormat="1" ht="20.399999999999999" customHeight="1" x14ac:dyDescent="0.3">
      <c r="A162" s="113">
        <v>152</v>
      </c>
      <c r="B162" s="120" t="s">
        <v>1382</v>
      </c>
      <c r="C162" s="121" t="s">
        <v>2616</v>
      </c>
      <c r="D162" s="116" t="s">
        <v>2284</v>
      </c>
      <c r="E162" s="117" t="str">
        <f t="shared" si="12"/>
        <v/>
      </c>
      <c r="F162" s="132"/>
      <c r="G162" s="118" t="str">
        <f t="shared" si="13"/>
        <v/>
      </c>
      <c r="H162" s="133"/>
      <c r="I162" s="117" t="str">
        <f t="shared" si="14"/>
        <v/>
      </c>
      <c r="J162" s="134"/>
      <c r="K162" s="118" t="str">
        <f t="shared" si="15"/>
        <v/>
      </c>
      <c r="L162" s="135"/>
      <c r="M162" s="121" t="s">
        <v>109</v>
      </c>
      <c r="N162" s="115" t="s">
        <v>2767</v>
      </c>
      <c r="O162" s="121" t="s">
        <v>1463</v>
      </c>
    </row>
    <row r="163" spans="1:15" s="86" customFormat="1" ht="20.399999999999999" customHeight="1" x14ac:dyDescent="0.3">
      <c r="A163" s="113">
        <v>153</v>
      </c>
      <c r="B163" s="114" t="s">
        <v>989</v>
      </c>
      <c r="C163" s="115" t="s">
        <v>2617</v>
      </c>
      <c r="D163" s="116" t="s">
        <v>2285</v>
      </c>
      <c r="E163" s="117" t="str">
        <f t="shared" si="12"/>
        <v/>
      </c>
      <c r="F163" s="132"/>
      <c r="G163" s="118" t="str">
        <f t="shared" si="13"/>
        <v/>
      </c>
      <c r="H163" s="133"/>
      <c r="I163" s="117" t="str">
        <f t="shared" si="14"/>
        <v/>
      </c>
      <c r="J163" s="134"/>
      <c r="K163" s="118" t="str">
        <f t="shared" si="15"/>
        <v/>
      </c>
      <c r="L163" s="135"/>
      <c r="M163" s="115" t="s">
        <v>334</v>
      </c>
      <c r="N163" s="115" t="s">
        <v>335</v>
      </c>
      <c r="O163" s="115" t="s">
        <v>1577</v>
      </c>
    </row>
    <row r="164" spans="1:15" s="86" customFormat="1" ht="20.399999999999999" customHeight="1" x14ac:dyDescent="0.3">
      <c r="A164" s="113">
        <v>154</v>
      </c>
      <c r="B164" s="114" t="s">
        <v>990</v>
      </c>
      <c r="C164" s="115" t="s">
        <v>2618</v>
      </c>
      <c r="D164" s="116" t="s">
        <v>2286</v>
      </c>
      <c r="E164" s="117" t="str">
        <f t="shared" si="12"/>
        <v/>
      </c>
      <c r="F164" s="132"/>
      <c r="G164" s="118" t="str">
        <f t="shared" si="13"/>
        <v/>
      </c>
      <c r="H164" s="133"/>
      <c r="I164" s="117" t="str">
        <f t="shared" si="14"/>
        <v/>
      </c>
      <c r="J164" s="134"/>
      <c r="K164" s="118" t="str">
        <f t="shared" si="15"/>
        <v/>
      </c>
      <c r="L164" s="135"/>
      <c r="M164" s="115" t="s">
        <v>242</v>
      </c>
      <c r="N164" s="115" t="s">
        <v>243</v>
      </c>
      <c r="O164" s="115" t="s">
        <v>1531</v>
      </c>
    </row>
    <row r="165" spans="1:15" s="86" customFormat="1" ht="20.399999999999999" customHeight="1" x14ac:dyDescent="0.3">
      <c r="A165" s="113">
        <v>155</v>
      </c>
      <c r="B165" s="114" t="s">
        <v>991</v>
      </c>
      <c r="C165" s="115" t="s">
        <v>2619</v>
      </c>
      <c r="D165" s="116" t="s">
        <v>2287</v>
      </c>
      <c r="E165" s="117" t="str">
        <f t="shared" si="12"/>
        <v/>
      </c>
      <c r="F165" s="132"/>
      <c r="G165" s="118" t="str">
        <f t="shared" si="13"/>
        <v/>
      </c>
      <c r="H165" s="133"/>
      <c r="I165" s="117" t="str">
        <f t="shared" si="14"/>
        <v/>
      </c>
      <c r="J165" s="134"/>
      <c r="K165" s="118" t="str">
        <f t="shared" si="15"/>
        <v/>
      </c>
      <c r="L165" s="135"/>
      <c r="M165" s="115" t="s">
        <v>346</v>
      </c>
      <c r="N165" s="115" t="s">
        <v>347</v>
      </c>
      <c r="O165" s="115" t="s">
        <v>1583</v>
      </c>
    </row>
    <row r="166" spans="1:15" s="86" customFormat="1" ht="20.399999999999999" customHeight="1" x14ac:dyDescent="0.3">
      <c r="A166" s="113">
        <v>156</v>
      </c>
      <c r="B166" s="114" t="s">
        <v>992</v>
      </c>
      <c r="C166" s="115" t="s">
        <v>2620</v>
      </c>
      <c r="D166" s="116" t="s">
        <v>2288</v>
      </c>
      <c r="E166" s="117" t="str">
        <f t="shared" si="12"/>
        <v/>
      </c>
      <c r="F166" s="132"/>
      <c r="G166" s="118" t="str">
        <f t="shared" si="13"/>
        <v/>
      </c>
      <c r="H166" s="133"/>
      <c r="I166" s="117" t="str">
        <f t="shared" si="14"/>
        <v/>
      </c>
      <c r="J166" s="134"/>
      <c r="K166" s="118" t="str">
        <f t="shared" si="15"/>
        <v/>
      </c>
      <c r="L166" s="135"/>
      <c r="M166" s="115" t="s">
        <v>87</v>
      </c>
      <c r="N166" s="115" t="s">
        <v>88</v>
      </c>
      <c r="O166" s="115" t="s">
        <v>1451</v>
      </c>
    </row>
    <row r="167" spans="1:15" s="86" customFormat="1" ht="20.399999999999999" customHeight="1" x14ac:dyDescent="0.3">
      <c r="A167" s="113">
        <v>157</v>
      </c>
      <c r="B167" s="114" t="s">
        <v>993</v>
      </c>
      <c r="C167" s="115" t="s">
        <v>2621</v>
      </c>
      <c r="D167" s="116" t="s">
        <v>2289</v>
      </c>
      <c r="E167" s="117" t="str">
        <f t="shared" si="12"/>
        <v/>
      </c>
      <c r="F167" s="132"/>
      <c r="G167" s="118" t="str">
        <f t="shared" si="13"/>
        <v/>
      </c>
      <c r="H167" s="133"/>
      <c r="I167" s="117" t="str">
        <f t="shared" si="14"/>
        <v/>
      </c>
      <c r="J167" s="134"/>
      <c r="K167" s="118" t="str">
        <f t="shared" si="15"/>
        <v/>
      </c>
      <c r="L167" s="135"/>
      <c r="M167" s="115" t="s">
        <v>145</v>
      </c>
      <c r="N167" s="115" t="s">
        <v>146</v>
      </c>
      <c r="O167" s="115" t="s">
        <v>1482</v>
      </c>
    </row>
    <row r="168" spans="1:15" s="86" customFormat="1" ht="20.399999999999999" customHeight="1" x14ac:dyDescent="0.3">
      <c r="A168" s="113">
        <v>158</v>
      </c>
      <c r="B168" s="119" t="s">
        <v>1346</v>
      </c>
      <c r="C168" s="115" t="s">
        <v>2622</v>
      </c>
      <c r="D168" s="116" t="s">
        <v>2290</v>
      </c>
      <c r="E168" s="117" t="str">
        <f t="shared" si="12"/>
        <v/>
      </c>
      <c r="F168" s="132"/>
      <c r="G168" s="118" t="str">
        <f t="shared" si="13"/>
        <v/>
      </c>
      <c r="H168" s="133"/>
      <c r="I168" s="117" t="str">
        <f t="shared" si="14"/>
        <v/>
      </c>
      <c r="J168" s="134"/>
      <c r="K168" s="118" t="str">
        <f t="shared" si="15"/>
        <v/>
      </c>
      <c r="L168" s="135"/>
      <c r="M168" s="115" t="s">
        <v>113</v>
      </c>
      <c r="N168" s="115" t="s">
        <v>114</v>
      </c>
      <c r="O168" s="115" t="s">
        <v>1465</v>
      </c>
    </row>
    <row r="169" spans="1:15" s="86" customFormat="1" ht="20.399999999999999" customHeight="1" x14ac:dyDescent="0.3">
      <c r="A169" s="113">
        <v>159</v>
      </c>
      <c r="B169" s="114" t="s">
        <v>994</v>
      </c>
      <c r="C169" s="115" t="s">
        <v>2623</v>
      </c>
      <c r="D169" s="116" t="s">
        <v>2291</v>
      </c>
      <c r="E169" s="117" t="str">
        <f t="shared" si="12"/>
        <v/>
      </c>
      <c r="F169" s="132"/>
      <c r="G169" s="118" t="str">
        <f t="shared" si="13"/>
        <v/>
      </c>
      <c r="H169" s="133"/>
      <c r="I169" s="117" t="str">
        <f t="shared" si="14"/>
        <v/>
      </c>
      <c r="J169" s="134"/>
      <c r="K169" s="118" t="str">
        <f t="shared" si="15"/>
        <v/>
      </c>
      <c r="L169" s="135"/>
      <c r="M169" s="115" t="s">
        <v>97</v>
      </c>
      <c r="N169" s="115" t="s">
        <v>98</v>
      </c>
      <c r="O169" s="115" t="s">
        <v>1457</v>
      </c>
    </row>
    <row r="170" spans="1:15" s="86" customFormat="1" ht="20.399999999999999" customHeight="1" x14ac:dyDescent="0.3">
      <c r="A170" s="113">
        <v>160</v>
      </c>
      <c r="B170" s="114" t="s">
        <v>995</v>
      </c>
      <c r="C170" s="115" t="s">
        <v>2624</v>
      </c>
      <c r="D170" s="116" t="s">
        <v>2292</v>
      </c>
      <c r="E170" s="117" t="str">
        <f t="shared" si="12"/>
        <v/>
      </c>
      <c r="F170" s="132"/>
      <c r="G170" s="118" t="str">
        <f t="shared" si="13"/>
        <v/>
      </c>
      <c r="H170" s="133"/>
      <c r="I170" s="117" t="str">
        <f t="shared" si="14"/>
        <v/>
      </c>
      <c r="J170" s="134"/>
      <c r="K170" s="118" t="str">
        <f t="shared" si="15"/>
        <v/>
      </c>
      <c r="L170" s="135"/>
      <c r="M170" s="115" t="s">
        <v>342</v>
      </c>
      <c r="N170" s="115" t="s">
        <v>343</v>
      </c>
      <c r="O170" s="115" t="s">
        <v>1581</v>
      </c>
    </row>
    <row r="171" spans="1:15" s="86" customFormat="1" ht="20.399999999999999" customHeight="1" x14ac:dyDescent="0.3">
      <c r="A171" s="113">
        <v>161</v>
      </c>
      <c r="B171" s="120" t="s">
        <v>1406</v>
      </c>
      <c r="C171" s="121" t="s">
        <v>2625</v>
      </c>
      <c r="D171" s="116" t="s">
        <v>2293</v>
      </c>
      <c r="E171" s="117" t="str">
        <f t="shared" si="12"/>
        <v/>
      </c>
      <c r="F171" s="132"/>
      <c r="G171" s="118" t="str">
        <f t="shared" si="13"/>
        <v/>
      </c>
      <c r="H171" s="133"/>
      <c r="I171" s="117" t="str">
        <f t="shared" si="14"/>
        <v/>
      </c>
      <c r="J171" s="134"/>
      <c r="K171" s="118" t="str">
        <f t="shared" si="15"/>
        <v/>
      </c>
      <c r="L171" s="135"/>
      <c r="M171" s="121" t="s">
        <v>342</v>
      </c>
      <c r="N171" s="115" t="s">
        <v>2768</v>
      </c>
      <c r="O171" s="121" t="s">
        <v>1581</v>
      </c>
    </row>
    <row r="172" spans="1:15" s="86" customFormat="1" ht="20.399999999999999" customHeight="1" x14ac:dyDescent="0.3">
      <c r="A172" s="113">
        <v>162</v>
      </c>
      <c r="B172" s="114" t="s">
        <v>996</v>
      </c>
      <c r="C172" s="115" t="s">
        <v>2626</v>
      </c>
      <c r="D172" s="116" t="s">
        <v>2294</v>
      </c>
      <c r="E172" s="117" t="str">
        <f t="shared" si="12"/>
        <v/>
      </c>
      <c r="F172" s="132"/>
      <c r="G172" s="118" t="str">
        <f t="shared" si="13"/>
        <v/>
      </c>
      <c r="H172" s="133"/>
      <c r="I172" s="117" t="str">
        <f t="shared" si="14"/>
        <v/>
      </c>
      <c r="J172" s="134"/>
      <c r="K172" s="118" t="str">
        <f t="shared" si="15"/>
        <v/>
      </c>
      <c r="L172" s="135"/>
      <c r="M172" s="115" t="s">
        <v>115</v>
      </c>
      <c r="N172" s="115" t="s">
        <v>116</v>
      </c>
      <c r="O172" s="115" t="s">
        <v>1466</v>
      </c>
    </row>
    <row r="173" spans="1:15" s="86" customFormat="1" ht="20.399999999999999" customHeight="1" x14ac:dyDescent="0.3">
      <c r="A173" s="113">
        <v>163</v>
      </c>
      <c r="B173" s="120" t="s">
        <v>1385</v>
      </c>
      <c r="C173" s="121" t="s">
        <v>2627</v>
      </c>
      <c r="D173" s="116" t="s">
        <v>2295</v>
      </c>
      <c r="E173" s="117" t="str">
        <f t="shared" si="12"/>
        <v/>
      </c>
      <c r="F173" s="132"/>
      <c r="G173" s="118" t="str">
        <f t="shared" si="13"/>
        <v/>
      </c>
      <c r="H173" s="133"/>
      <c r="I173" s="117" t="str">
        <f t="shared" si="14"/>
        <v/>
      </c>
      <c r="J173" s="134"/>
      <c r="K173" s="118" t="str">
        <f t="shared" si="15"/>
        <v/>
      </c>
      <c r="L173" s="135"/>
      <c r="M173" s="121" t="s">
        <v>115</v>
      </c>
      <c r="N173" s="115" t="s">
        <v>2770</v>
      </c>
      <c r="O173" s="121" t="s">
        <v>1466</v>
      </c>
    </row>
    <row r="174" spans="1:15" s="86" customFormat="1" ht="20.399999999999999" customHeight="1" x14ac:dyDescent="0.3">
      <c r="A174" s="113">
        <v>164</v>
      </c>
      <c r="B174" s="114" t="s">
        <v>997</v>
      </c>
      <c r="C174" s="115" t="s">
        <v>2628</v>
      </c>
      <c r="D174" s="116" t="s">
        <v>2296</v>
      </c>
      <c r="E174" s="117" t="str">
        <f t="shared" si="12"/>
        <v/>
      </c>
      <c r="F174" s="132"/>
      <c r="G174" s="118" t="str">
        <f t="shared" si="13"/>
        <v/>
      </c>
      <c r="H174" s="133"/>
      <c r="I174" s="117" t="str">
        <f t="shared" si="14"/>
        <v/>
      </c>
      <c r="J174" s="134"/>
      <c r="K174" s="118" t="str">
        <f t="shared" si="15"/>
        <v/>
      </c>
      <c r="L174" s="135"/>
      <c r="M174" s="115" t="s">
        <v>218</v>
      </c>
      <c r="N174" s="115" t="s">
        <v>219</v>
      </c>
      <c r="O174" s="115" t="s">
        <v>1519</v>
      </c>
    </row>
    <row r="175" spans="1:15" s="86" customFormat="1" ht="20.399999999999999" customHeight="1" x14ac:dyDescent="0.3">
      <c r="A175" s="113">
        <v>165</v>
      </c>
      <c r="B175" s="120" t="s">
        <v>1396</v>
      </c>
      <c r="C175" s="121" t="s">
        <v>2629</v>
      </c>
      <c r="D175" s="116" t="s">
        <v>2297</v>
      </c>
      <c r="E175" s="117" t="str">
        <f t="shared" si="12"/>
        <v/>
      </c>
      <c r="F175" s="132"/>
      <c r="G175" s="118" t="str">
        <f t="shared" si="13"/>
        <v/>
      </c>
      <c r="H175" s="133"/>
      <c r="I175" s="117" t="str">
        <f t="shared" si="14"/>
        <v/>
      </c>
      <c r="J175" s="134"/>
      <c r="K175" s="118" t="str">
        <f t="shared" si="15"/>
        <v/>
      </c>
      <c r="L175" s="135"/>
      <c r="M175" s="121" t="s">
        <v>218</v>
      </c>
      <c r="N175" s="115" t="s">
        <v>2769</v>
      </c>
      <c r="O175" s="121" t="s">
        <v>1519</v>
      </c>
    </row>
    <row r="176" spans="1:15" s="86" customFormat="1" ht="20.399999999999999" customHeight="1" x14ac:dyDescent="0.3">
      <c r="A176" s="113">
        <v>166</v>
      </c>
      <c r="B176" s="114" t="s">
        <v>998</v>
      </c>
      <c r="C176" s="115" t="s">
        <v>2630</v>
      </c>
      <c r="D176" s="116" t="s">
        <v>2298</v>
      </c>
      <c r="E176" s="117" t="str">
        <f t="shared" si="12"/>
        <v/>
      </c>
      <c r="F176" s="132"/>
      <c r="G176" s="118" t="str">
        <f t="shared" si="13"/>
        <v/>
      </c>
      <c r="H176" s="133"/>
      <c r="I176" s="117" t="str">
        <f t="shared" si="14"/>
        <v/>
      </c>
      <c r="J176" s="134"/>
      <c r="K176" s="118" t="str">
        <f t="shared" si="15"/>
        <v/>
      </c>
      <c r="L176" s="135"/>
      <c r="M176" s="115" t="s">
        <v>240</v>
      </c>
      <c r="N176" s="115" t="s">
        <v>241</v>
      </c>
      <c r="O176" s="115" t="s">
        <v>1530</v>
      </c>
    </row>
    <row r="177" spans="1:15" s="86" customFormat="1" ht="20.399999999999999" customHeight="1" x14ac:dyDescent="0.3">
      <c r="A177" s="113">
        <v>167</v>
      </c>
      <c r="B177" s="114" t="s">
        <v>999</v>
      </c>
      <c r="C177" s="115" t="s">
        <v>2631</v>
      </c>
      <c r="D177" s="116" t="s">
        <v>2299</v>
      </c>
      <c r="E177" s="117" t="str">
        <f t="shared" si="12"/>
        <v/>
      </c>
      <c r="F177" s="132"/>
      <c r="G177" s="118" t="str">
        <f t="shared" si="13"/>
        <v/>
      </c>
      <c r="H177" s="133"/>
      <c r="I177" s="117" t="str">
        <f t="shared" si="14"/>
        <v/>
      </c>
      <c r="J177" s="134"/>
      <c r="K177" s="118" t="str">
        <f t="shared" si="15"/>
        <v/>
      </c>
      <c r="L177" s="135"/>
      <c r="M177" s="115" t="s">
        <v>261</v>
      </c>
      <c r="N177" s="115" t="s">
        <v>262</v>
      </c>
      <c r="O177" s="115" t="s">
        <v>1540</v>
      </c>
    </row>
    <row r="178" spans="1:15" s="86" customFormat="1" ht="20.399999999999999" customHeight="1" x14ac:dyDescent="0.3">
      <c r="A178" s="113">
        <v>168</v>
      </c>
      <c r="B178" s="114" t="s">
        <v>1000</v>
      </c>
      <c r="C178" s="115" t="s">
        <v>2632</v>
      </c>
      <c r="D178" s="116" t="s">
        <v>2300</v>
      </c>
      <c r="E178" s="117" t="str">
        <f t="shared" si="12"/>
        <v/>
      </c>
      <c r="F178" s="132"/>
      <c r="G178" s="118" t="str">
        <f t="shared" si="13"/>
        <v/>
      </c>
      <c r="H178" s="133"/>
      <c r="I178" s="117" t="str">
        <f t="shared" si="14"/>
        <v/>
      </c>
      <c r="J178" s="134"/>
      <c r="K178" s="118" t="str">
        <f t="shared" si="15"/>
        <v/>
      </c>
      <c r="L178" s="135"/>
      <c r="M178" s="115" t="s">
        <v>147</v>
      </c>
      <c r="N178" s="115" t="s">
        <v>148</v>
      </c>
      <c r="O178" s="115" t="s">
        <v>1483</v>
      </c>
    </row>
    <row r="179" spans="1:15" s="86" customFormat="1" ht="20.399999999999999" customHeight="1" x14ac:dyDescent="0.3">
      <c r="A179" s="113">
        <v>169</v>
      </c>
      <c r="B179" s="114" t="s">
        <v>1001</v>
      </c>
      <c r="C179" s="115" t="s">
        <v>2633</v>
      </c>
      <c r="D179" s="116" t="s">
        <v>2301</v>
      </c>
      <c r="E179" s="117" t="str">
        <f t="shared" si="12"/>
        <v/>
      </c>
      <c r="F179" s="132"/>
      <c r="G179" s="118" t="str">
        <f t="shared" si="13"/>
        <v/>
      </c>
      <c r="H179" s="133"/>
      <c r="I179" s="117" t="str">
        <f t="shared" si="14"/>
        <v/>
      </c>
      <c r="J179" s="134"/>
      <c r="K179" s="118" t="str">
        <f t="shared" si="15"/>
        <v/>
      </c>
      <c r="L179" s="135"/>
      <c r="M179" s="115" t="s">
        <v>228</v>
      </c>
      <c r="N179" s="115" t="s">
        <v>229</v>
      </c>
      <c r="O179" s="115" t="s">
        <v>1524</v>
      </c>
    </row>
    <row r="180" spans="1:15" s="86" customFormat="1" ht="20.399999999999999" customHeight="1" x14ac:dyDescent="0.3">
      <c r="A180" s="113">
        <v>170</v>
      </c>
      <c r="B180" s="114" t="s">
        <v>1002</v>
      </c>
      <c r="C180" s="115" t="s">
        <v>2634</v>
      </c>
      <c r="D180" s="116" t="s">
        <v>2302</v>
      </c>
      <c r="E180" s="117" t="str">
        <f t="shared" si="12"/>
        <v/>
      </c>
      <c r="F180" s="132"/>
      <c r="G180" s="118" t="str">
        <f t="shared" si="13"/>
        <v/>
      </c>
      <c r="H180" s="133"/>
      <c r="I180" s="117" t="str">
        <f t="shared" si="14"/>
        <v/>
      </c>
      <c r="J180" s="134"/>
      <c r="K180" s="118" t="str">
        <f t="shared" si="15"/>
        <v/>
      </c>
      <c r="L180" s="135"/>
      <c r="M180" s="115" t="s">
        <v>255</v>
      </c>
      <c r="N180" s="115" t="s">
        <v>256</v>
      </c>
      <c r="O180" s="115" t="s">
        <v>1537</v>
      </c>
    </row>
    <row r="181" spans="1:15" s="86" customFormat="1" ht="20.399999999999999" customHeight="1" x14ac:dyDescent="0.3">
      <c r="A181" s="113">
        <v>171</v>
      </c>
      <c r="B181" s="120" t="s">
        <v>1401</v>
      </c>
      <c r="C181" s="121" t="s">
        <v>2635</v>
      </c>
      <c r="D181" s="116" t="s">
        <v>2303</v>
      </c>
      <c r="E181" s="117" t="str">
        <f t="shared" si="12"/>
        <v/>
      </c>
      <c r="F181" s="132"/>
      <c r="G181" s="118" t="str">
        <f t="shared" si="13"/>
        <v/>
      </c>
      <c r="H181" s="133"/>
      <c r="I181" s="117" t="str">
        <f t="shared" si="14"/>
        <v/>
      </c>
      <c r="J181" s="134"/>
      <c r="K181" s="118" t="str">
        <f t="shared" si="15"/>
        <v/>
      </c>
      <c r="L181" s="135"/>
      <c r="M181" s="121" t="s">
        <v>252</v>
      </c>
      <c r="N181" s="115" t="s">
        <v>2771</v>
      </c>
      <c r="O181" s="121" t="s">
        <v>2730</v>
      </c>
    </row>
    <row r="182" spans="1:15" s="86" customFormat="1" ht="20.399999999999999" customHeight="1" x14ac:dyDescent="0.3">
      <c r="A182" s="113">
        <v>172</v>
      </c>
      <c r="B182" s="114" t="s">
        <v>1003</v>
      </c>
      <c r="C182" s="115" t="s">
        <v>2636</v>
      </c>
      <c r="D182" s="116" t="s">
        <v>2304</v>
      </c>
      <c r="E182" s="117" t="str">
        <f t="shared" si="12"/>
        <v/>
      </c>
      <c r="F182" s="132"/>
      <c r="G182" s="118" t="str">
        <f t="shared" si="13"/>
        <v/>
      </c>
      <c r="H182" s="133"/>
      <c r="I182" s="117" t="str">
        <f t="shared" si="14"/>
        <v/>
      </c>
      <c r="J182" s="134"/>
      <c r="K182" s="118" t="str">
        <f t="shared" si="15"/>
        <v/>
      </c>
      <c r="L182" s="135"/>
      <c r="M182" s="115" t="s">
        <v>226</v>
      </c>
      <c r="N182" s="115" t="s">
        <v>227</v>
      </c>
      <c r="O182" s="115" t="s">
        <v>1523</v>
      </c>
    </row>
    <row r="183" spans="1:15" s="86" customFormat="1" ht="20.399999999999999" customHeight="1" x14ac:dyDescent="0.3">
      <c r="A183" s="113">
        <v>173</v>
      </c>
      <c r="B183" s="114" t="s">
        <v>1004</v>
      </c>
      <c r="C183" s="115" t="s">
        <v>2637</v>
      </c>
      <c r="D183" s="116" t="s">
        <v>2305</v>
      </c>
      <c r="E183" s="117" t="str">
        <f t="shared" si="12"/>
        <v/>
      </c>
      <c r="F183" s="132"/>
      <c r="G183" s="118" t="str">
        <f t="shared" si="13"/>
        <v/>
      </c>
      <c r="H183" s="133"/>
      <c r="I183" s="117" t="str">
        <f t="shared" si="14"/>
        <v/>
      </c>
      <c r="J183" s="134"/>
      <c r="K183" s="118" t="str">
        <f t="shared" si="15"/>
        <v/>
      </c>
      <c r="L183" s="135"/>
      <c r="M183" s="115" t="s">
        <v>352</v>
      </c>
      <c r="N183" s="115" t="s">
        <v>353</v>
      </c>
      <c r="O183" s="115" t="s">
        <v>1588</v>
      </c>
    </row>
    <row r="184" spans="1:15" s="86" customFormat="1" ht="20.399999999999999" customHeight="1" x14ac:dyDescent="0.3">
      <c r="A184" s="113">
        <v>174</v>
      </c>
      <c r="B184" s="120" t="s">
        <v>1416</v>
      </c>
      <c r="C184" s="121" t="s">
        <v>2638</v>
      </c>
      <c r="D184" s="116" t="s">
        <v>2306</v>
      </c>
      <c r="E184" s="117" t="str">
        <f t="shared" si="12"/>
        <v/>
      </c>
      <c r="F184" s="132"/>
      <c r="G184" s="118" t="str">
        <f t="shared" si="13"/>
        <v/>
      </c>
      <c r="H184" s="133"/>
      <c r="I184" s="117" t="str">
        <f t="shared" si="14"/>
        <v/>
      </c>
      <c r="J184" s="134"/>
      <c r="K184" s="118" t="str">
        <f t="shared" si="15"/>
        <v/>
      </c>
      <c r="L184" s="135"/>
      <c r="M184" s="121" t="s">
        <v>352</v>
      </c>
      <c r="N184" s="115" t="s">
        <v>2773</v>
      </c>
      <c r="O184" s="121" t="s">
        <v>1588</v>
      </c>
    </row>
    <row r="185" spans="1:15" s="86" customFormat="1" ht="20.399999999999999" customHeight="1" x14ac:dyDescent="0.3">
      <c r="A185" s="113">
        <v>175</v>
      </c>
      <c r="B185" s="114" t="s">
        <v>1005</v>
      </c>
      <c r="C185" s="115" t="s">
        <v>2639</v>
      </c>
      <c r="D185" s="116" t="s">
        <v>2307</v>
      </c>
      <c r="E185" s="117" t="str">
        <f t="shared" si="12"/>
        <v/>
      </c>
      <c r="F185" s="132"/>
      <c r="G185" s="118" t="str">
        <f t="shared" si="13"/>
        <v/>
      </c>
      <c r="H185" s="133"/>
      <c r="I185" s="117" t="str">
        <f t="shared" si="14"/>
        <v/>
      </c>
      <c r="J185" s="134"/>
      <c r="K185" s="118" t="str">
        <f t="shared" si="15"/>
        <v/>
      </c>
      <c r="L185" s="135"/>
      <c r="M185" s="115" t="s">
        <v>275</v>
      </c>
      <c r="N185" s="115" t="s">
        <v>276</v>
      </c>
      <c r="O185" s="115" t="s">
        <v>1547</v>
      </c>
    </row>
    <row r="186" spans="1:15" s="86" customFormat="1" ht="20.399999999999999" customHeight="1" x14ac:dyDescent="0.3">
      <c r="A186" s="113">
        <v>176</v>
      </c>
      <c r="B186" s="114" t="s">
        <v>1006</v>
      </c>
      <c r="C186" s="115" t="s">
        <v>2640</v>
      </c>
      <c r="D186" s="116" t="s">
        <v>2308</v>
      </c>
      <c r="E186" s="117" t="str">
        <f t="shared" si="12"/>
        <v/>
      </c>
      <c r="F186" s="132"/>
      <c r="G186" s="118" t="str">
        <f t="shared" si="13"/>
        <v/>
      </c>
      <c r="H186" s="133"/>
      <c r="I186" s="117" t="str">
        <f t="shared" si="14"/>
        <v/>
      </c>
      <c r="J186" s="134"/>
      <c r="K186" s="118" t="str">
        <f t="shared" si="15"/>
        <v/>
      </c>
      <c r="L186" s="135"/>
      <c r="M186" s="115" t="s">
        <v>169</v>
      </c>
      <c r="N186" s="115" t="s">
        <v>170</v>
      </c>
      <c r="O186" s="115" t="s">
        <v>1494</v>
      </c>
    </row>
    <row r="187" spans="1:15" s="86" customFormat="1" ht="20.399999999999999" customHeight="1" x14ac:dyDescent="0.3">
      <c r="A187" s="113">
        <v>177</v>
      </c>
      <c r="B187" s="114" t="s">
        <v>1007</v>
      </c>
      <c r="C187" s="115" t="s">
        <v>2641</v>
      </c>
      <c r="D187" s="116" t="s">
        <v>2309</v>
      </c>
      <c r="E187" s="117" t="str">
        <f t="shared" si="12"/>
        <v/>
      </c>
      <c r="F187" s="132"/>
      <c r="G187" s="118" t="str">
        <f t="shared" si="13"/>
        <v/>
      </c>
      <c r="H187" s="133"/>
      <c r="I187" s="117" t="str">
        <f t="shared" si="14"/>
        <v/>
      </c>
      <c r="J187" s="134"/>
      <c r="K187" s="118" t="str">
        <f t="shared" si="15"/>
        <v/>
      </c>
      <c r="L187" s="135"/>
      <c r="M187" s="115" t="s">
        <v>315</v>
      </c>
      <c r="N187" s="115" t="s">
        <v>316</v>
      </c>
      <c r="O187" s="115" t="s">
        <v>1566</v>
      </c>
    </row>
    <row r="188" spans="1:15" s="86" customFormat="1" ht="20.399999999999999" customHeight="1" x14ac:dyDescent="0.3">
      <c r="A188" s="113">
        <v>178</v>
      </c>
      <c r="B188" s="120" t="s">
        <v>1412</v>
      </c>
      <c r="C188" s="121" t="s">
        <v>2642</v>
      </c>
      <c r="D188" s="116" t="s">
        <v>2310</v>
      </c>
      <c r="E188" s="117" t="str">
        <f t="shared" si="12"/>
        <v/>
      </c>
      <c r="F188" s="132"/>
      <c r="G188" s="118" t="str">
        <f t="shared" si="13"/>
        <v/>
      </c>
      <c r="H188" s="133"/>
      <c r="I188" s="117" t="str">
        <f t="shared" si="14"/>
        <v/>
      </c>
      <c r="J188" s="134"/>
      <c r="K188" s="118" t="str">
        <f t="shared" si="15"/>
        <v/>
      </c>
      <c r="L188" s="135"/>
      <c r="M188" s="121" t="s">
        <v>315</v>
      </c>
      <c r="N188" s="115" t="s">
        <v>2772</v>
      </c>
      <c r="O188" s="121" t="s">
        <v>1566</v>
      </c>
    </row>
    <row r="189" spans="1:15" s="86" customFormat="1" ht="20.399999999999999" customHeight="1" x14ac:dyDescent="0.3">
      <c r="A189" s="113">
        <v>179</v>
      </c>
      <c r="B189" s="114" t="s">
        <v>1008</v>
      </c>
      <c r="C189" s="115" t="s">
        <v>2643</v>
      </c>
      <c r="D189" s="116" t="s">
        <v>2311</v>
      </c>
      <c r="E189" s="117" t="str">
        <f t="shared" si="12"/>
        <v/>
      </c>
      <c r="F189" s="132"/>
      <c r="G189" s="118" t="str">
        <f t="shared" si="13"/>
        <v/>
      </c>
      <c r="H189" s="133"/>
      <c r="I189" s="117" t="str">
        <f t="shared" si="14"/>
        <v/>
      </c>
      <c r="J189" s="134"/>
      <c r="K189" s="118" t="str">
        <f t="shared" si="15"/>
        <v/>
      </c>
      <c r="L189" s="135"/>
      <c r="M189" s="115" t="s">
        <v>189</v>
      </c>
      <c r="N189" s="115" t="s">
        <v>190</v>
      </c>
      <c r="O189" s="115" t="s">
        <v>1504</v>
      </c>
    </row>
    <row r="190" spans="1:15" s="86" customFormat="1" ht="20.399999999999999" customHeight="1" x14ac:dyDescent="0.3">
      <c r="A190" s="113">
        <v>180</v>
      </c>
      <c r="B190" s="114" t="s">
        <v>1009</v>
      </c>
      <c r="C190" s="115" t="s">
        <v>2644</v>
      </c>
      <c r="D190" s="116" t="s">
        <v>2312</v>
      </c>
      <c r="E190" s="117" t="str">
        <f t="shared" si="12"/>
        <v/>
      </c>
      <c r="F190" s="132"/>
      <c r="G190" s="118" t="str">
        <f t="shared" si="13"/>
        <v/>
      </c>
      <c r="H190" s="133"/>
      <c r="I190" s="117" t="str">
        <f t="shared" si="14"/>
        <v/>
      </c>
      <c r="J190" s="134"/>
      <c r="K190" s="118" t="str">
        <f t="shared" si="15"/>
        <v/>
      </c>
      <c r="L190" s="135"/>
      <c r="M190" s="115" t="s">
        <v>305</v>
      </c>
      <c r="N190" s="115" t="s">
        <v>306</v>
      </c>
      <c r="O190" s="115" t="s">
        <v>1561</v>
      </c>
    </row>
    <row r="191" spans="1:15" s="86" customFormat="1" ht="20.399999999999999" customHeight="1" x14ac:dyDescent="0.3">
      <c r="A191" s="113">
        <v>181</v>
      </c>
      <c r="B191" s="114" t="s">
        <v>1010</v>
      </c>
      <c r="C191" s="115" t="s">
        <v>2645</v>
      </c>
      <c r="D191" s="116" t="s">
        <v>2313</v>
      </c>
      <c r="E191" s="117" t="str">
        <f t="shared" si="12"/>
        <v/>
      </c>
      <c r="F191" s="132"/>
      <c r="G191" s="118" t="str">
        <f t="shared" si="13"/>
        <v/>
      </c>
      <c r="H191" s="133"/>
      <c r="I191" s="117" t="str">
        <f t="shared" si="14"/>
        <v/>
      </c>
      <c r="J191" s="134"/>
      <c r="K191" s="118" t="str">
        <f t="shared" si="15"/>
        <v/>
      </c>
      <c r="L191" s="135"/>
      <c r="M191" s="115" t="s">
        <v>313</v>
      </c>
      <c r="N191" s="115" t="s">
        <v>314</v>
      </c>
      <c r="O191" s="115" t="s">
        <v>1565</v>
      </c>
    </row>
    <row r="192" spans="1:15" s="86" customFormat="1" ht="20.399999999999999" customHeight="1" x14ac:dyDescent="0.3">
      <c r="A192" s="113">
        <v>182</v>
      </c>
      <c r="B192" s="114" t="s">
        <v>1011</v>
      </c>
      <c r="C192" s="115" t="s">
        <v>2646</v>
      </c>
      <c r="D192" s="116" t="s">
        <v>2314</v>
      </c>
      <c r="E192" s="117" t="str">
        <f t="shared" si="12"/>
        <v/>
      </c>
      <c r="F192" s="132"/>
      <c r="G192" s="118" t="str">
        <f t="shared" si="13"/>
        <v/>
      </c>
      <c r="H192" s="133"/>
      <c r="I192" s="117" t="str">
        <f t="shared" si="14"/>
        <v/>
      </c>
      <c r="J192" s="134"/>
      <c r="K192" s="118" t="str">
        <f t="shared" si="15"/>
        <v/>
      </c>
      <c r="L192" s="135"/>
      <c r="M192" s="115" t="s">
        <v>263</v>
      </c>
      <c r="N192" s="115" t="s">
        <v>264</v>
      </c>
      <c r="O192" s="115" t="s">
        <v>1541</v>
      </c>
    </row>
    <row r="193" spans="1:15" s="86" customFormat="1" ht="20.399999999999999" customHeight="1" x14ac:dyDescent="0.3">
      <c r="A193" s="113">
        <v>183</v>
      </c>
      <c r="B193" s="114" t="s">
        <v>1012</v>
      </c>
      <c r="C193" s="115" t="s">
        <v>2647</v>
      </c>
      <c r="D193" s="116" t="s">
        <v>2315</v>
      </c>
      <c r="E193" s="117" t="str">
        <f t="shared" si="12"/>
        <v/>
      </c>
      <c r="F193" s="132"/>
      <c r="G193" s="118" t="str">
        <f t="shared" si="13"/>
        <v/>
      </c>
      <c r="H193" s="133"/>
      <c r="I193" s="117" t="str">
        <f t="shared" si="14"/>
        <v/>
      </c>
      <c r="J193" s="134"/>
      <c r="K193" s="118" t="str">
        <f t="shared" si="15"/>
        <v/>
      </c>
      <c r="L193" s="135"/>
      <c r="M193" s="115" t="s">
        <v>267</v>
      </c>
      <c r="N193" s="115" t="s">
        <v>268</v>
      </c>
      <c r="O193" s="115" t="s">
        <v>1543</v>
      </c>
    </row>
    <row r="194" spans="1:15" s="86" customFormat="1" ht="20.399999999999999" customHeight="1" x14ac:dyDescent="0.3">
      <c r="A194" s="113">
        <v>184</v>
      </c>
      <c r="B194" s="114" t="s">
        <v>1013</v>
      </c>
      <c r="C194" s="115" t="s">
        <v>2648</v>
      </c>
      <c r="D194" s="116" t="s">
        <v>2316</v>
      </c>
      <c r="E194" s="117" t="str">
        <f t="shared" si="12"/>
        <v/>
      </c>
      <c r="F194" s="132"/>
      <c r="G194" s="118" t="str">
        <f t="shared" si="13"/>
        <v/>
      </c>
      <c r="H194" s="133"/>
      <c r="I194" s="117" t="str">
        <f t="shared" si="14"/>
        <v/>
      </c>
      <c r="J194" s="134"/>
      <c r="K194" s="118" t="str">
        <f t="shared" si="15"/>
        <v/>
      </c>
      <c r="L194" s="135"/>
      <c r="M194" s="115" t="s">
        <v>99</v>
      </c>
      <c r="N194" s="115" t="s">
        <v>100</v>
      </c>
      <c r="O194" s="115" t="s">
        <v>1458</v>
      </c>
    </row>
    <row r="195" spans="1:15" s="86" customFormat="1" ht="20.399999999999999" customHeight="1" x14ac:dyDescent="0.3">
      <c r="A195" s="113">
        <v>185</v>
      </c>
      <c r="B195" s="120" t="s">
        <v>1362</v>
      </c>
      <c r="C195" s="122" t="s">
        <v>2649</v>
      </c>
      <c r="D195" s="116" t="s">
        <v>2317</v>
      </c>
      <c r="E195" s="117" t="str">
        <f t="shared" si="12"/>
        <v/>
      </c>
      <c r="F195" s="132"/>
      <c r="G195" s="118" t="str">
        <f t="shared" si="13"/>
        <v/>
      </c>
      <c r="H195" s="133"/>
      <c r="I195" s="117" t="str">
        <f t="shared" si="14"/>
        <v/>
      </c>
      <c r="J195" s="134"/>
      <c r="K195" s="118" t="str">
        <f t="shared" si="15"/>
        <v/>
      </c>
      <c r="L195" s="135"/>
      <c r="M195" s="121" t="s">
        <v>2713</v>
      </c>
      <c r="N195" s="115" t="s">
        <v>2774</v>
      </c>
      <c r="O195" s="121" t="s">
        <v>2731</v>
      </c>
    </row>
    <row r="196" spans="1:15" s="86" customFormat="1" ht="20.399999999999999" customHeight="1" x14ac:dyDescent="0.3">
      <c r="A196" s="113">
        <v>186</v>
      </c>
      <c r="B196" s="120" t="s">
        <v>1361</v>
      </c>
      <c r="C196" s="121" t="s">
        <v>2650</v>
      </c>
      <c r="D196" s="116" t="s">
        <v>2318</v>
      </c>
      <c r="E196" s="117" t="str">
        <f t="shared" si="12"/>
        <v/>
      </c>
      <c r="F196" s="132"/>
      <c r="G196" s="118" t="str">
        <f t="shared" si="13"/>
        <v/>
      </c>
      <c r="H196" s="133"/>
      <c r="I196" s="117" t="str">
        <f t="shared" si="14"/>
        <v/>
      </c>
      <c r="J196" s="134"/>
      <c r="K196" s="118" t="str">
        <f t="shared" si="15"/>
        <v/>
      </c>
      <c r="L196" s="135"/>
      <c r="M196" s="121" t="s">
        <v>2713</v>
      </c>
      <c r="N196" s="115" t="s">
        <v>2774</v>
      </c>
      <c r="O196" s="121" t="s">
        <v>2731</v>
      </c>
    </row>
    <row r="197" spans="1:15" s="86" customFormat="1" ht="20.399999999999999" customHeight="1" x14ac:dyDescent="0.3">
      <c r="A197" s="113">
        <v>187</v>
      </c>
      <c r="B197" s="114" t="s">
        <v>1014</v>
      </c>
      <c r="C197" s="115" t="s">
        <v>2651</v>
      </c>
      <c r="D197" s="116" t="s">
        <v>2319</v>
      </c>
      <c r="E197" s="117" t="str">
        <f t="shared" si="12"/>
        <v/>
      </c>
      <c r="F197" s="132"/>
      <c r="G197" s="118" t="str">
        <f t="shared" si="13"/>
        <v/>
      </c>
      <c r="H197" s="133"/>
      <c r="I197" s="117" t="str">
        <f t="shared" si="14"/>
        <v/>
      </c>
      <c r="J197" s="134"/>
      <c r="K197" s="118" t="str">
        <f t="shared" si="15"/>
        <v/>
      </c>
      <c r="L197" s="135"/>
      <c r="M197" s="115" t="s">
        <v>232</v>
      </c>
      <c r="N197" s="115" t="s">
        <v>233</v>
      </c>
      <c r="O197" s="115" t="s">
        <v>1526</v>
      </c>
    </row>
    <row r="198" spans="1:15" s="86" customFormat="1" ht="20.399999999999999" customHeight="1" x14ac:dyDescent="0.3">
      <c r="A198" s="113">
        <v>188</v>
      </c>
      <c r="B198" s="114" t="s">
        <v>1015</v>
      </c>
      <c r="C198" s="115" t="s">
        <v>2652</v>
      </c>
      <c r="D198" s="116" t="s">
        <v>2320</v>
      </c>
      <c r="E198" s="117" t="str">
        <f t="shared" si="12"/>
        <v/>
      </c>
      <c r="F198" s="132"/>
      <c r="G198" s="118" t="str">
        <f t="shared" si="13"/>
        <v/>
      </c>
      <c r="H198" s="133"/>
      <c r="I198" s="117" t="str">
        <f t="shared" si="14"/>
        <v/>
      </c>
      <c r="J198" s="134"/>
      <c r="K198" s="118" t="str">
        <f t="shared" si="15"/>
        <v/>
      </c>
      <c r="L198" s="135"/>
      <c r="M198" s="115" t="s">
        <v>234</v>
      </c>
      <c r="N198" s="115" t="s">
        <v>235</v>
      </c>
      <c r="O198" s="115" t="s">
        <v>1527</v>
      </c>
    </row>
    <row r="199" spans="1:15" s="86" customFormat="1" ht="20.399999999999999" customHeight="1" x14ac:dyDescent="0.3">
      <c r="A199" s="113">
        <v>189</v>
      </c>
      <c r="B199" s="114" t="s">
        <v>1016</v>
      </c>
      <c r="C199" s="115" t="s">
        <v>2653</v>
      </c>
      <c r="D199" s="116" t="s">
        <v>2321</v>
      </c>
      <c r="E199" s="117" t="str">
        <f t="shared" si="12"/>
        <v/>
      </c>
      <c r="F199" s="132"/>
      <c r="G199" s="118" t="str">
        <f t="shared" si="13"/>
        <v/>
      </c>
      <c r="H199" s="133"/>
      <c r="I199" s="117" t="str">
        <f t="shared" si="14"/>
        <v/>
      </c>
      <c r="J199" s="134"/>
      <c r="K199" s="118" t="str">
        <f t="shared" si="15"/>
        <v/>
      </c>
      <c r="L199" s="135"/>
      <c r="M199" s="115" t="s">
        <v>19</v>
      </c>
      <c r="N199" s="115" t="s">
        <v>20</v>
      </c>
      <c r="O199" s="115" t="s">
        <v>1417</v>
      </c>
    </row>
    <row r="200" spans="1:15" s="86" customFormat="1" ht="20.399999999999999" customHeight="1" x14ac:dyDescent="0.3">
      <c r="A200" s="113">
        <v>190</v>
      </c>
      <c r="B200" s="114" t="s">
        <v>1017</v>
      </c>
      <c r="C200" s="115" t="s">
        <v>2654</v>
      </c>
      <c r="D200" s="116" t="s">
        <v>2322</v>
      </c>
      <c r="E200" s="117" t="str">
        <f t="shared" si="12"/>
        <v/>
      </c>
      <c r="F200" s="132"/>
      <c r="G200" s="118" t="str">
        <f t="shared" si="13"/>
        <v/>
      </c>
      <c r="H200" s="133"/>
      <c r="I200" s="117" t="str">
        <f t="shared" si="14"/>
        <v/>
      </c>
      <c r="J200" s="134"/>
      <c r="K200" s="118" t="str">
        <f t="shared" si="15"/>
        <v/>
      </c>
      <c r="L200" s="135"/>
      <c r="M200" s="115" t="s">
        <v>57</v>
      </c>
      <c r="N200" s="115" t="s">
        <v>58</v>
      </c>
      <c r="O200" s="115" t="s">
        <v>1436</v>
      </c>
    </row>
    <row r="201" spans="1:15" s="86" customFormat="1" ht="20.399999999999999" customHeight="1" x14ac:dyDescent="0.3">
      <c r="A201" s="113">
        <v>191</v>
      </c>
      <c r="B201" s="114" t="s">
        <v>1018</v>
      </c>
      <c r="C201" s="115" t="s">
        <v>2655</v>
      </c>
      <c r="D201" s="116" t="s">
        <v>2323</v>
      </c>
      <c r="E201" s="117" t="str">
        <f t="shared" si="12"/>
        <v/>
      </c>
      <c r="F201" s="132"/>
      <c r="G201" s="118" t="str">
        <f t="shared" si="13"/>
        <v/>
      </c>
      <c r="H201" s="133"/>
      <c r="I201" s="117" t="str">
        <f t="shared" si="14"/>
        <v/>
      </c>
      <c r="J201" s="134"/>
      <c r="K201" s="118" t="str">
        <f t="shared" si="15"/>
        <v/>
      </c>
      <c r="L201" s="135"/>
      <c r="M201" s="115" t="s">
        <v>187</v>
      </c>
      <c r="N201" s="115" t="s">
        <v>188</v>
      </c>
      <c r="O201" s="115" t="s">
        <v>1503</v>
      </c>
    </row>
    <row r="202" spans="1:15" s="86" customFormat="1" ht="20.399999999999999" customHeight="1" x14ac:dyDescent="0.3">
      <c r="A202" s="113">
        <v>192</v>
      </c>
      <c r="B202" s="114" t="s">
        <v>1019</v>
      </c>
      <c r="C202" s="115" t="s">
        <v>2656</v>
      </c>
      <c r="D202" s="116" t="s">
        <v>2324</v>
      </c>
      <c r="E202" s="117" t="str">
        <f t="shared" si="12"/>
        <v/>
      </c>
      <c r="F202" s="132"/>
      <c r="G202" s="118" t="str">
        <f t="shared" si="13"/>
        <v/>
      </c>
      <c r="H202" s="133"/>
      <c r="I202" s="117" t="str">
        <f t="shared" si="14"/>
        <v/>
      </c>
      <c r="J202" s="134"/>
      <c r="K202" s="118" t="str">
        <f t="shared" si="15"/>
        <v/>
      </c>
      <c r="L202" s="135"/>
      <c r="M202" s="115" t="s">
        <v>65</v>
      </c>
      <c r="N202" s="115" t="s">
        <v>66</v>
      </c>
      <c r="O202" s="115" t="s">
        <v>1440</v>
      </c>
    </row>
    <row r="203" spans="1:15" s="86" customFormat="1" ht="20.399999999999999" customHeight="1" x14ac:dyDescent="0.3">
      <c r="A203" s="113">
        <v>193</v>
      </c>
      <c r="B203" s="114" t="s">
        <v>1020</v>
      </c>
      <c r="C203" s="115" t="s">
        <v>2657</v>
      </c>
      <c r="D203" s="116" t="s">
        <v>2325</v>
      </c>
      <c r="E203" s="117" t="str">
        <f t="shared" si="12"/>
        <v/>
      </c>
      <c r="F203" s="132"/>
      <c r="G203" s="118" t="str">
        <f t="shared" si="13"/>
        <v/>
      </c>
      <c r="H203" s="133"/>
      <c r="I203" s="117" t="str">
        <f t="shared" si="14"/>
        <v/>
      </c>
      <c r="J203" s="134"/>
      <c r="K203" s="118" t="str">
        <f t="shared" si="15"/>
        <v/>
      </c>
      <c r="L203" s="135"/>
      <c r="M203" s="115" t="s">
        <v>83</v>
      </c>
      <c r="N203" s="115" t="s">
        <v>84</v>
      </c>
      <c r="O203" s="115" t="s">
        <v>1449</v>
      </c>
    </row>
    <row r="204" spans="1:15" s="86" customFormat="1" ht="20.399999999999999" customHeight="1" x14ac:dyDescent="0.3">
      <c r="A204" s="113">
        <v>194</v>
      </c>
      <c r="B204" s="114" t="s">
        <v>1021</v>
      </c>
      <c r="C204" s="115" t="s">
        <v>2658</v>
      </c>
      <c r="D204" s="116" t="s">
        <v>2326</v>
      </c>
      <c r="E204" s="117" t="str">
        <f t="shared" ref="E204:E250" si="16">IF(F204="","",1)</f>
        <v/>
      </c>
      <c r="F204" s="132"/>
      <c r="G204" s="118" t="str">
        <f t="shared" ref="G204:G250" si="17">IF(H204="","",1)</f>
        <v/>
      </c>
      <c r="H204" s="133"/>
      <c r="I204" s="117" t="str">
        <f t="shared" ref="I204:I250" si="18">IF(J204="","",1)</f>
        <v/>
      </c>
      <c r="J204" s="134"/>
      <c r="K204" s="118" t="str">
        <f t="shared" ref="K204:K250" si="19">IF(L204="","",1)</f>
        <v/>
      </c>
      <c r="L204" s="135"/>
      <c r="M204" s="115" t="s">
        <v>222</v>
      </c>
      <c r="N204" s="115" t="s">
        <v>223</v>
      </c>
      <c r="O204" s="115" t="s">
        <v>1521</v>
      </c>
    </row>
    <row r="205" spans="1:15" s="86" customFormat="1" ht="20.399999999999999" customHeight="1" x14ac:dyDescent="0.3">
      <c r="A205" s="113">
        <v>195</v>
      </c>
      <c r="B205" s="114" t="s">
        <v>1022</v>
      </c>
      <c r="C205" s="115" t="s">
        <v>2659</v>
      </c>
      <c r="D205" s="116" t="s">
        <v>2327</v>
      </c>
      <c r="E205" s="117" t="str">
        <f t="shared" si="16"/>
        <v/>
      </c>
      <c r="F205" s="132"/>
      <c r="G205" s="118" t="str">
        <f t="shared" si="17"/>
        <v/>
      </c>
      <c r="H205" s="133"/>
      <c r="I205" s="117" t="str">
        <f t="shared" si="18"/>
        <v/>
      </c>
      <c r="J205" s="134"/>
      <c r="K205" s="118" t="str">
        <f t="shared" si="19"/>
        <v/>
      </c>
      <c r="L205" s="135"/>
      <c r="M205" s="115" t="s">
        <v>159</v>
      </c>
      <c r="N205" s="115" t="s">
        <v>160</v>
      </c>
      <c r="O205" s="115" t="s">
        <v>1489</v>
      </c>
    </row>
    <row r="206" spans="1:15" s="86" customFormat="1" ht="20.399999999999999" customHeight="1" x14ac:dyDescent="0.3">
      <c r="A206" s="113">
        <v>196</v>
      </c>
      <c r="B206" s="119" t="s">
        <v>1356</v>
      </c>
      <c r="C206" s="115" t="s">
        <v>2660</v>
      </c>
      <c r="D206" s="116" t="s">
        <v>2328</v>
      </c>
      <c r="E206" s="117" t="str">
        <f t="shared" si="16"/>
        <v/>
      </c>
      <c r="F206" s="132"/>
      <c r="G206" s="118" t="str">
        <f t="shared" si="17"/>
        <v/>
      </c>
      <c r="H206" s="133"/>
      <c r="I206" s="117" t="str">
        <f t="shared" si="18"/>
        <v/>
      </c>
      <c r="J206" s="134"/>
      <c r="K206" s="118" t="str">
        <f t="shared" si="19"/>
        <v/>
      </c>
      <c r="L206" s="135"/>
      <c r="M206" s="115" t="s">
        <v>340</v>
      </c>
      <c r="N206" s="115" t="s">
        <v>341</v>
      </c>
      <c r="O206" s="115" t="s">
        <v>1580</v>
      </c>
    </row>
    <row r="207" spans="1:15" s="86" customFormat="1" ht="20.399999999999999" customHeight="1" x14ac:dyDescent="0.3">
      <c r="A207" s="113">
        <v>197</v>
      </c>
      <c r="B207" s="114" t="s">
        <v>1023</v>
      </c>
      <c r="C207" s="115" t="s">
        <v>2661</v>
      </c>
      <c r="D207" s="116" t="s">
        <v>2329</v>
      </c>
      <c r="E207" s="117" t="str">
        <f t="shared" si="16"/>
        <v/>
      </c>
      <c r="F207" s="132"/>
      <c r="G207" s="118" t="str">
        <f t="shared" si="17"/>
        <v/>
      </c>
      <c r="H207" s="133"/>
      <c r="I207" s="117" t="str">
        <f t="shared" si="18"/>
        <v/>
      </c>
      <c r="J207" s="134"/>
      <c r="K207" s="118" t="str">
        <f t="shared" si="19"/>
        <v/>
      </c>
      <c r="L207" s="135"/>
      <c r="M207" s="115" t="s">
        <v>326</v>
      </c>
      <c r="N207" s="115" t="s">
        <v>327</v>
      </c>
      <c r="O207" s="115" t="s">
        <v>1573</v>
      </c>
    </row>
    <row r="208" spans="1:15" s="86" customFormat="1" ht="20.399999999999999" customHeight="1" x14ac:dyDescent="0.3">
      <c r="A208" s="113">
        <v>198</v>
      </c>
      <c r="B208" s="114" t="s">
        <v>1024</v>
      </c>
      <c r="C208" s="115" t="s">
        <v>2662</v>
      </c>
      <c r="D208" s="116" t="s">
        <v>2330</v>
      </c>
      <c r="E208" s="117" t="str">
        <f t="shared" si="16"/>
        <v/>
      </c>
      <c r="F208" s="132"/>
      <c r="G208" s="118" t="str">
        <f t="shared" si="17"/>
        <v/>
      </c>
      <c r="H208" s="133"/>
      <c r="I208" s="117" t="str">
        <f t="shared" si="18"/>
        <v/>
      </c>
      <c r="J208" s="134"/>
      <c r="K208" s="118" t="str">
        <f t="shared" si="19"/>
        <v/>
      </c>
      <c r="L208" s="135"/>
      <c r="M208" s="115" t="s">
        <v>330</v>
      </c>
      <c r="N208" s="115" t="s">
        <v>331</v>
      </c>
      <c r="O208" s="115" t="s">
        <v>1575</v>
      </c>
    </row>
    <row r="209" spans="1:15" s="86" customFormat="1" ht="20.399999999999999" customHeight="1" x14ac:dyDescent="0.3">
      <c r="A209" s="113">
        <v>199</v>
      </c>
      <c r="B209" s="114" t="s">
        <v>1025</v>
      </c>
      <c r="C209" s="115" t="s">
        <v>2663</v>
      </c>
      <c r="D209" s="116" t="s">
        <v>2331</v>
      </c>
      <c r="E209" s="117" t="str">
        <f t="shared" si="16"/>
        <v/>
      </c>
      <c r="F209" s="132"/>
      <c r="G209" s="118" t="str">
        <f t="shared" si="17"/>
        <v/>
      </c>
      <c r="H209" s="133"/>
      <c r="I209" s="117" t="str">
        <f t="shared" si="18"/>
        <v/>
      </c>
      <c r="J209" s="134"/>
      <c r="K209" s="118" t="str">
        <f t="shared" si="19"/>
        <v/>
      </c>
      <c r="L209" s="135"/>
      <c r="M209" s="115" t="s">
        <v>328</v>
      </c>
      <c r="N209" s="115" t="s">
        <v>329</v>
      </c>
      <c r="O209" s="115" t="s">
        <v>1574</v>
      </c>
    </row>
    <row r="210" spans="1:15" s="86" customFormat="1" ht="20.399999999999999" customHeight="1" x14ac:dyDescent="0.3">
      <c r="A210" s="113">
        <v>200</v>
      </c>
      <c r="B210" s="114" t="s">
        <v>1026</v>
      </c>
      <c r="C210" s="115" t="s">
        <v>2664</v>
      </c>
      <c r="D210" s="116" t="s">
        <v>2332</v>
      </c>
      <c r="E210" s="117" t="str">
        <f t="shared" si="16"/>
        <v/>
      </c>
      <c r="F210" s="132"/>
      <c r="G210" s="118" t="str">
        <f t="shared" si="17"/>
        <v/>
      </c>
      <c r="H210" s="133"/>
      <c r="I210" s="117" t="str">
        <f t="shared" si="18"/>
        <v/>
      </c>
      <c r="J210" s="134"/>
      <c r="K210" s="118" t="str">
        <f t="shared" si="19"/>
        <v/>
      </c>
      <c r="L210" s="135"/>
      <c r="M210" s="115" t="s">
        <v>271</v>
      </c>
      <c r="N210" s="115" t="s">
        <v>272</v>
      </c>
      <c r="O210" s="115" t="s">
        <v>1545</v>
      </c>
    </row>
    <row r="211" spans="1:15" s="86" customFormat="1" ht="20.399999999999999" customHeight="1" x14ac:dyDescent="0.3">
      <c r="A211" s="113">
        <v>201</v>
      </c>
      <c r="B211" s="120" t="s">
        <v>1411</v>
      </c>
      <c r="C211" s="121" t="s">
        <v>2665</v>
      </c>
      <c r="D211" s="116" t="s">
        <v>2333</v>
      </c>
      <c r="E211" s="117" t="str">
        <f t="shared" si="16"/>
        <v/>
      </c>
      <c r="F211" s="132"/>
      <c r="G211" s="118" t="str">
        <f t="shared" si="17"/>
        <v/>
      </c>
      <c r="H211" s="133"/>
      <c r="I211" s="117" t="str">
        <f t="shared" si="18"/>
        <v/>
      </c>
      <c r="J211" s="134"/>
      <c r="K211" s="118" t="str">
        <f t="shared" si="19"/>
        <v/>
      </c>
      <c r="L211" s="135"/>
      <c r="M211" s="121" t="s">
        <v>271</v>
      </c>
      <c r="N211" s="115" t="s">
        <v>2775</v>
      </c>
      <c r="O211" s="121" t="s">
        <v>1545</v>
      </c>
    </row>
    <row r="212" spans="1:15" s="86" customFormat="1" ht="20.399999999999999" customHeight="1" x14ac:dyDescent="0.3">
      <c r="A212" s="113">
        <v>202</v>
      </c>
      <c r="B212" s="114" t="s">
        <v>1027</v>
      </c>
      <c r="C212" s="115" t="s">
        <v>2666</v>
      </c>
      <c r="D212" s="116" t="s">
        <v>2334</v>
      </c>
      <c r="E212" s="117" t="str">
        <f t="shared" si="16"/>
        <v/>
      </c>
      <c r="F212" s="132"/>
      <c r="G212" s="118" t="str">
        <f t="shared" si="17"/>
        <v/>
      </c>
      <c r="H212" s="133"/>
      <c r="I212" s="117" t="str">
        <f t="shared" si="18"/>
        <v/>
      </c>
      <c r="J212" s="134"/>
      <c r="K212" s="118" t="str">
        <f t="shared" si="19"/>
        <v/>
      </c>
      <c r="L212" s="135"/>
      <c r="M212" s="115" t="s">
        <v>124</v>
      </c>
      <c r="N212" s="115" t="s">
        <v>125</v>
      </c>
      <c r="O212" s="115" t="s">
        <v>1470</v>
      </c>
    </row>
    <row r="213" spans="1:15" s="86" customFormat="1" ht="20.399999999999999" customHeight="1" x14ac:dyDescent="0.3">
      <c r="A213" s="113">
        <v>203</v>
      </c>
      <c r="B213" s="114" t="s">
        <v>1028</v>
      </c>
      <c r="C213" s="115" t="s">
        <v>2667</v>
      </c>
      <c r="D213" s="116" t="s">
        <v>2335</v>
      </c>
      <c r="E213" s="117" t="str">
        <f t="shared" si="16"/>
        <v/>
      </c>
      <c r="F213" s="132"/>
      <c r="G213" s="118" t="str">
        <f t="shared" si="17"/>
        <v/>
      </c>
      <c r="H213" s="133"/>
      <c r="I213" s="117" t="str">
        <f t="shared" si="18"/>
        <v/>
      </c>
      <c r="J213" s="134"/>
      <c r="K213" s="118" t="str">
        <f t="shared" si="19"/>
        <v/>
      </c>
      <c r="L213" s="135"/>
      <c r="M213" s="115" t="s">
        <v>293</v>
      </c>
      <c r="N213" s="115" t="s">
        <v>294</v>
      </c>
      <c r="O213" s="115" t="s">
        <v>1556</v>
      </c>
    </row>
    <row r="214" spans="1:15" ht="20.399999999999999" customHeight="1" x14ac:dyDescent="0.35">
      <c r="A214" s="113">
        <v>204</v>
      </c>
      <c r="B214" s="120" t="s">
        <v>1397</v>
      </c>
      <c r="C214" s="121" t="s">
        <v>2668</v>
      </c>
      <c r="D214" s="116" t="s">
        <v>2336</v>
      </c>
      <c r="E214" s="117" t="str">
        <f t="shared" si="16"/>
        <v/>
      </c>
      <c r="F214" s="132"/>
      <c r="G214" s="118" t="str">
        <f t="shared" si="17"/>
        <v/>
      </c>
      <c r="H214" s="133"/>
      <c r="I214" s="117" t="str">
        <f t="shared" si="18"/>
        <v/>
      </c>
      <c r="J214" s="134"/>
      <c r="K214" s="118" t="str">
        <f t="shared" si="19"/>
        <v/>
      </c>
      <c r="L214" s="135"/>
      <c r="M214" s="121" t="s">
        <v>205</v>
      </c>
      <c r="N214" s="115" t="s">
        <v>2776</v>
      </c>
      <c r="O214" s="121" t="s">
        <v>2732</v>
      </c>
    </row>
    <row r="215" spans="1:15" ht="20.399999999999999" customHeight="1" x14ac:dyDescent="0.35">
      <c r="A215" s="113">
        <v>205</v>
      </c>
      <c r="B215" s="114" t="s">
        <v>1029</v>
      </c>
      <c r="C215" s="115" t="s">
        <v>2669</v>
      </c>
      <c r="D215" s="116" t="s">
        <v>2337</v>
      </c>
      <c r="E215" s="117" t="str">
        <f t="shared" si="16"/>
        <v/>
      </c>
      <c r="F215" s="132"/>
      <c r="G215" s="118" t="str">
        <f t="shared" si="17"/>
        <v/>
      </c>
      <c r="H215" s="133"/>
      <c r="I215" s="117" t="str">
        <f t="shared" si="18"/>
        <v/>
      </c>
      <c r="J215" s="134"/>
      <c r="K215" s="118" t="str">
        <f t="shared" si="19"/>
        <v/>
      </c>
      <c r="L215" s="135"/>
      <c r="M215" s="115" t="s">
        <v>181</v>
      </c>
      <c r="N215" s="115" t="s">
        <v>182</v>
      </c>
      <c r="O215" s="115" t="s">
        <v>1500</v>
      </c>
    </row>
    <row r="216" spans="1:15" ht="20.399999999999999" customHeight="1" x14ac:dyDescent="0.35">
      <c r="A216" s="113">
        <v>206</v>
      </c>
      <c r="B216" s="119" t="s">
        <v>1353</v>
      </c>
      <c r="C216" s="115" t="s">
        <v>2670</v>
      </c>
      <c r="D216" s="116" t="s">
        <v>2338</v>
      </c>
      <c r="E216" s="117" t="str">
        <f t="shared" si="16"/>
        <v/>
      </c>
      <c r="F216" s="132"/>
      <c r="G216" s="118" t="str">
        <f t="shared" si="17"/>
        <v/>
      </c>
      <c r="H216" s="133"/>
      <c r="I216" s="117" t="str">
        <f t="shared" si="18"/>
        <v/>
      </c>
      <c r="J216" s="134"/>
      <c r="K216" s="118" t="str">
        <f t="shared" si="19"/>
        <v/>
      </c>
      <c r="L216" s="135"/>
      <c r="M216" s="115" t="s">
        <v>253</v>
      </c>
      <c r="N216" s="115" t="s">
        <v>254</v>
      </c>
      <c r="O216" s="115" t="s">
        <v>1536</v>
      </c>
    </row>
    <row r="217" spans="1:15" ht="20.399999999999999" customHeight="1" x14ac:dyDescent="0.35">
      <c r="A217" s="113">
        <v>207</v>
      </c>
      <c r="B217" s="114" t="s">
        <v>1030</v>
      </c>
      <c r="C217" s="115" t="s">
        <v>2671</v>
      </c>
      <c r="D217" s="116" t="s">
        <v>2339</v>
      </c>
      <c r="E217" s="117" t="str">
        <f t="shared" si="16"/>
        <v/>
      </c>
      <c r="F217" s="132"/>
      <c r="G217" s="118" t="str">
        <f t="shared" si="17"/>
        <v/>
      </c>
      <c r="H217" s="133"/>
      <c r="I217" s="117" t="str">
        <f t="shared" si="18"/>
        <v/>
      </c>
      <c r="J217" s="134"/>
      <c r="K217" s="118" t="str">
        <f t="shared" si="19"/>
        <v/>
      </c>
      <c r="L217" s="135"/>
      <c r="M217" s="115" t="s">
        <v>238</v>
      </c>
      <c r="N217" s="115" t="s">
        <v>239</v>
      </c>
      <c r="O217" s="115" t="s">
        <v>1529</v>
      </c>
    </row>
    <row r="218" spans="1:15" ht="20.399999999999999" customHeight="1" x14ac:dyDescent="0.35">
      <c r="A218" s="113">
        <v>208</v>
      </c>
      <c r="B218" s="120" t="s">
        <v>1408</v>
      </c>
      <c r="C218" s="121" t="s">
        <v>2672</v>
      </c>
      <c r="D218" s="116" t="s">
        <v>2340</v>
      </c>
      <c r="E218" s="117" t="str">
        <f t="shared" si="16"/>
        <v/>
      </c>
      <c r="F218" s="132"/>
      <c r="G218" s="118" t="str">
        <f t="shared" si="17"/>
        <v/>
      </c>
      <c r="H218" s="133"/>
      <c r="I218" s="117" t="str">
        <f t="shared" si="18"/>
        <v/>
      </c>
      <c r="J218" s="134"/>
      <c r="K218" s="118" t="str">
        <f t="shared" si="19"/>
        <v/>
      </c>
      <c r="L218" s="135"/>
      <c r="M218" s="121" t="s">
        <v>238</v>
      </c>
      <c r="N218" s="115" t="s">
        <v>2777</v>
      </c>
      <c r="O218" s="121" t="s">
        <v>1529</v>
      </c>
    </row>
    <row r="219" spans="1:15" ht="20.399999999999999" customHeight="1" x14ac:dyDescent="0.35">
      <c r="A219" s="113">
        <v>209</v>
      </c>
      <c r="B219" s="114" t="s">
        <v>1031</v>
      </c>
      <c r="C219" s="115" t="s">
        <v>2673</v>
      </c>
      <c r="D219" s="116" t="s">
        <v>2341</v>
      </c>
      <c r="E219" s="117" t="str">
        <f t="shared" si="16"/>
        <v/>
      </c>
      <c r="F219" s="132"/>
      <c r="G219" s="118" t="str">
        <f t="shared" si="17"/>
        <v/>
      </c>
      <c r="H219" s="133"/>
      <c r="I219" s="117" t="str">
        <f t="shared" si="18"/>
        <v/>
      </c>
      <c r="J219" s="134"/>
      <c r="K219" s="118" t="str">
        <f t="shared" si="19"/>
        <v/>
      </c>
      <c r="L219" s="135"/>
      <c r="M219" s="115" t="s">
        <v>248</v>
      </c>
      <c r="N219" s="115" t="s">
        <v>249</v>
      </c>
      <c r="O219" s="115" t="s">
        <v>1534</v>
      </c>
    </row>
    <row r="220" spans="1:15" ht="20.399999999999999" customHeight="1" x14ac:dyDescent="0.35">
      <c r="A220" s="113">
        <v>210</v>
      </c>
      <c r="B220" s="114" t="s">
        <v>1032</v>
      </c>
      <c r="C220" s="115" t="s">
        <v>2674</v>
      </c>
      <c r="D220" s="116" t="s">
        <v>2342</v>
      </c>
      <c r="E220" s="117" t="str">
        <f t="shared" si="16"/>
        <v/>
      </c>
      <c r="F220" s="132"/>
      <c r="G220" s="118" t="str">
        <f t="shared" si="17"/>
        <v/>
      </c>
      <c r="H220" s="133"/>
      <c r="I220" s="117" t="str">
        <f t="shared" si="18"/>
        <v/>
      </c>
      <c r="J220" s="134"/>
      <c r="K220" s="118" t="str">
        <f t="shared" si="19"/>
        <v/>
      </c>
      <c r="L220" s="135"/>
      <c r="M220" s="115" t="s">
        <v>230</v>
      </c>
      <c r="N220" s="115" t="s">
        <v>231</v>
      </c>
      <c r="O220" s="115" t="s">
        <v>1525</v>
      </c>
    </row>
    <row r="221" spans="1:15" ht="20.399999999999999" customHeight="1" x14ac:dyDescent="0.35">
      <c r="A221" s="113">
        <v>211</v>
      </c>
      <c r="B221" s="114" t="s">
        <v>1033</v>
      </c>
      <c r="C221" s="115" t="s">
        <v>2675</v>
      </c>
      <c r="D221" s="116" t="s">
        <v>2343</v>
      </c>
      <c r="E221" s="117" t="str">
        <f t="shared" si="16"/>
        <v/>
      </c>
      <c r="F221" s="132"/>
      <c r="G221" s="118" t="str">
        <f t="shared" si="17"/>
        <v/>
      </c>
      <c r="H221" s="133"/>
      <c r="I221" s="117" t="str">
        <f t="shared" si="18"/>
        <v/>
      </c>
      <c r="J221" s="134"/>
      <c r="K221" s="118" t="str">
        <f t="shared" si="19"/>
        <v/>
      </c>
      <c r="L221" s="135"/>
      <c r="M221" s="115" t="s">
        <v>59</v>
      </c>
      <c r="N221" s="115" t="s">
        <v>60</v>
      </c>
      <c r="O221" s="115" t="s">
        <v>1437</v>
      </c>
    </row>
    <row r="222" spans="1:15" ht="20.399999999999999" customHeight="1" x14ac:dyDescent="0.35">
      <c r="A222" s="113">
        <v>212</v>
      </c>
      <c r="B222" s="120" t="s">
        <v>1378</v>
      </c>
      <c r="C222" s="121" t="s">
        <v>2676</v>
      </c>
      <c r="D222" s="116" t="s">
        <v>2344</v>
      </c>
      <c r="E222" s="117" t="str">
        <f t="shared" si="16"/>
        <v/>
      </c>
      <c r="F222" s="132"/>
      <c r="G222" s="118" t="str">
        <f t="shared" si="17"/>
        <v/>
      </c>
      <c r="H222" s="133"/>
      <c r="I222" s="117" t="str">
        <f t="shared" si="18"/>
        <v/>
      </c>
      <c r="J222" s="134"/>
      <c r="K222" s="118" t="str">
        <f t="shared" si="19"/>
        <v/>
      </c>
      <c r="L222" s="135"/>
      <c r="M222" s="121" t="s">
        <v>59</v>
      </c>
      <c r="N222" s="115" t="s">
        <v>2778</v>
      </c>
      <c r="O222" s="121" t="s">
        <v>1437</v>
      </c>
    </row>
    <row r="223" spans="1:15" ht="20.399999999999999" customHeight="1" x14ac:dyDescent="0.35">
      <c r="A223" s="113">
        <v>213</v>
      </c>
      <c r="B223" s="114" t="s">
        <v>1034</v>
      </c>
      <c r="C223" s="115" t="s">
        <v>2677</v>
      </c>
      <c r="D223" s="116" t="s">
        <v>2345</v>
      </c>
      <c r="E223" s="117" t="str">
        <f t="shared" si="16"/>
        <v/>
      </c>
      <c r="F223" s="132"/>
      <c r="G223" s="118" t="str">
        <f t="shared" si="17"/>
        <v/>
      </c>
      <c r="H223" s="133"/>
      <c r="I223" s="117" t="str">
        <f t="shared" si="18"/>
        <v/>
      </c>
      <c r="J223" s="134"/>
      <c r="K223" s="118" t="str">
        <f t="shared" si="19"/>
        <v/>
      </c>
      <c r="L223" s="135"/>
      <c r="M223" s="115" t="s">
        <v>285</v>
      </c>
      <c r="N223" s="115" t="s">
        <v>286</v>
      </c>
      <c r="O223" s="115" t="s">
        <v>1552</v>
      </c>
    </row>
    <row r="224" spans="1:15" ht="20.399999999999999" customHeight="1" x14ac:dyDescent="0.35">
      <c r="A224" s="113">
        <v>214</v>
      </c>
      <c r="B224" s="120" t="s">
        <v>1414</v>
      </c>
      <c r="C224" s="121" t="s">
        <v>2678</v>
      </c>
      <c r="D224" s="116" t="s">
        <v>2346</v>
      </c>
      <c r="E224" s="117" t="str">
        <f t="shared" si="16"/>
        <v/>
      </c>
      <c r="F224" s="132"/>
      <c r="G224" s="118" t="str">
        <f t="shared" si="17"/>
        <v/>
      </c>
      <c r="H224" s="133"/>
      <c r="I224" s="117" t="str">
        <f t="shared" si="18"/>
        <v/>
      </c>
      <c r="J224" s="134"/>
      <c r="K224" s="118" t="str">
        <f t="shared" si="19"/>
        <v/>
      </c>
      <c r="L224" s="135"/>
      <c r="M224" s="121" t="s">
        <v>285</v>
      </c>
      <c r="N224" s="115" t="s">
        <v>2779</v>
      </c>
      <c r="O224" s="121" t="s">
        <v>1552</v>
      </c>
    </row>
    <row r="225" spans="1:15" ht="20.399999999999999" customHeight="1" x14ac:dyDescent="0.35">
      <c r="A225" s="113">
        <v>215</v>
      </c>
      <c r="B225" s="114" t="s">
        <v>1035</v>
      </c>
      <c r="C225" s="115" t="s">
        <v>2679</v>
      </c>
      <c r="D225" s="116" t="s">
        <v>2347</v>
      </c>
      <c r="E225" s="117" t="str">
        <f t="shared" si="16"/>
        <v/>
      </c>
      <c r="F225" s="132"/>
      <c r="G225" s="118" t="str">
        <f t="shared" si="17"/>
        <v/>
      </c>
      <c r="H225" s="133"/>
      <c r="I225" s="117" t="str">
        <f t="shared" si="18"/>
        <v/>
      </c>
      <c r="J225" s="134"/>
      <c r="K225" s="118" t="str">
        <f t="shared" si="19"/>
        <v/>
      </c>
      <c r="L225" s="135"/>
      <c r="M225" s="115" t="s">
        <v>584</v>
      </c>
      <c r="N225" s="115" t="s">
        <v>585</v>
      </c>
      <c r="O225" s="115" t="s">
        <v>1594</v>
      </c>
    </row>
    <row r="226" spans="1:15" ht="20.399999999999999" customHeight="1" x14ac:dyDescent="0.35">
      <c r="A226" s="113">
        <v>216</v>
      </c>
      <c r="B226" s="114" t="s">
        <v>1036</v>
      </c>
      <c r="C226" s="115" t="s">
        <v>2680</v>
      </c>
      <c r="D226" s="116" t="s">
        <v>2348</v>
      </c>
      <c r="E226" s="117" t="str">
        <f t="shared" si="16"/>
        <v/>
      </c>
      <c r="F226" s="132"/>
      <c r="G226" s="118" t="str">
        <f t="shared" si="17"/>
        <v/>
      </c>
      <c r="H226" s="133"/>
      <c r="I226" s="117" t="str">
        <f t="shared" si="18"/>
        <v/>
      </c>
      <c r="J226" s="134"/>
      <c r="K226" s="118" t="str">
        <f t="shared" si="19"/>
        <v/>
      </c>
      <c r="L226" s="135"/>
      <c r="M226" s="115" t="s">
        <v>21</v>
      </c>
      <c r="N226" s="115" t="s">
        <v>22</v>
      </c>
      <c r="O226" s="115" t="s">
        <v>1418</v>
      </c>
    </row>
    <row r="227" spans="1:15" ht="20.399999999999999" customHeight="1" x14ac:dyDescent="0.35">
      <c r="A227" s="113">
        <v>217</v>
      </c>
      <c r="B227" s="114" t="s">
        <v>1037</v>
      </c>
      <c r="C227" s="115" t="s">
        <v>2681</v>
      </c>
      <c r="D227" s="116" t="s">
        <v>2349</v>
      </c>
      <c r="E227" s="117" t="str">
        <f t="shared" si="16"/>
        <v/>
      </c>
      <c r="F227" s="132"/>
      <c r="G227" s="118" t="str">
        <f t="shared" si="17"/>
        <v/>
      </c>
      <c r="H227" s="133"/>
      <c r="I227" s="117" t="str">
        <f t="shared" si="18"/>
        <v/>
      </c>
      <c r="J227" s="134"/>
      <c r="K227" s="118" t="str">
        <f t="shared" si="19"/>
        <v/>
      </c>
      <c r="L227" s="135"/>
      <c r="M227" s="115" t="s">
        <v>591</v>
      </c>
      <c r="N227" s="115" t="s">
        <v>1599</v>
      </c>
      <c r="O227" s="115" t="s">
        <v>1600</v>
      </c>
    </row>
    <row r="228" spans="1:15" ht="20.399999999999999" customHeight="1" x14ac:dyDescent="0.35">
      <c r="A228" s="113">
        <v>218</v>
      </c>
      <c r="B228" s="114" t="s">
        <v>1038</v>
      </c>
      <c r="C228" s="115" t="s">
        <v>2682</v>
      </c>
      <c r="D228" s="116" t="s">
        <v>2350</v>
      </c>
      <c r="E228" s="117" t="str">
        <f t="shared" si="16"/>
        <v/>
      </c>
      <c r="F228" s="132"/>
      <c r="G228" s="118" t="str">
        <f t="shared" si="17"/>
        <v/>
      </c>
      <c r="H228" s="133"/>
      <c r="I228" s="117" t="str">
        <f t="shared" si="18"/>
        <v/>
      </c>
      <c r="J228" s="134"/>
      <c r="K228" s="118" t="str">
        <f t="shared" si="19"/>
        <v/>
      </c>
      <c r="L228" s="135"/>
      <c r="M228" s="115" t="s">
        <v>185</v>
      </c>
      <c r="N228" s="115" t="s">
        <v>186</v>
      </c>
      <c r="O228" s="115" t="s">
        <v>1502</v>
      </c>
    </row>
    <row r="229" spans="1:15" ht="20.399999999999999" customHeight="1" x14ac:dyDescent="0.35">
      <c r="A229" s="113">
        <v>219</v>
      </c>
      <c r="B229" s="120" t="s">
        <v>1395</v>
      </c>
      <c r="C229" s="121" t="s">
        <v>2683</v>
      </c>
      <c r="D229" s="116" t="s">
        <v>2351</v>
      </c>
      <c r="E229" s="117" t="str">
        <f t="shared" si="16"/>
        <v/>
      </c>
      <c r="F229" s="132"/>
      <c r="G229" s="118" t="str">
        <f t="shared" si="17"/>
        <v/>
      </c>
      <c r="H229" s="133"/>
      <c r="I229" s="117" t="str">
        <f t="shared" si="18"/>
        <v/>
      </c>
      <c r="J229" s="134"/>
      <c r="K229" s="118" t="str">
        <f t="shared" si="19"/>
        <v/>
      </c>
      <c r="L229" s="135"/>
      <c r="M229" s="121" t="s">
        <v>2714</v>
      </c>
      <c r="N229" s="115" t="s">
        <v>2780</v>
      </c>
      <c r="O229" s="121" t="s">
        <v>1502</v>
      </c>
    </row>
    <row r="230" spans="1:15" ht="20.399999999999999" customHeight="1" x14ac:dyDescent="0.35">
      <c r="A230" s="113">
        <v>220</v>
      </c>
      <c r="B230" s="114" t="s">
        <v>1039</v>
      </c>
      <c r="C230" s="115" t="s">
        <v>2684</v>
      </c>
      <c r="D230" s="116" t="s">
        <v>2352</v>
      </c>
      <c r="E230" s="117" t="str">
        <f t="shared" si="16"/>
        <v/>
      </c>
      <c r="F230" s="132"/>
      <c r="G230" s="118" t="str">
        <f t="shared" si="17"/>
        <v/>
      </c>
      <c r="H230" s="133"/>
      <c r="I230" s="117" t="str">
        <f t="shared" si="18"/>
        <v/>
      </c>
      <c r="J230" s="134"/>
      <c r="K230" s="118" t="str">
        <f t="shared" si="19"/>
        <v/>
      </c>
      <c r="L230" s="135"/>
      <c r="M230" s="115" t="s">
        <v>236</v>
      </c>
      <c r="N230" s="115" t="s">
        <v>237</v>
      </c>
      <c r="O230" s="115" t="s">
        <v>1528</v>
      </c>
    </row>
    <row r="231" spans="1:15" ht="20.399999999999999" customHeight="1" x14ac:dyDescent="0.35">
      <c r="A231" s="113">
        <v>221</v>
      </c>
      <c r="B231" s="114" t="s">
        <v>1040</v>
      </c>
      <c r="C231" s="115" t="s">
        <v>2685</v>
      </c>
      <c r="D231" s="116" t="s">
        <v>2353</v>
      </c>
      <c r="E231" s="117" t="str">
        <f t="shared" si="16"/>
        <v/>
      </c>
      <c r="F231" s="132"/>
      <c r="G231" s="118" t="str">
        <f t="shared" si="17"/>
        <v/>
      </c>
      <c r="H231" s="133"/>
      <c r="I231" s="117" t="str">
        <f t="shared" si="18"/>
        <v/>
      </c>
      <c r="J231" s="134"/>
      <c r="K231" s="118" t="str">
        <f t="shared" si="19"/>
        <v/>
      </c>
      <c r="L231" s="135"/>
      <c r="M231" s="115" t="s">
        <v>582</v>
      </c>
      <c r="N231" s="115" t="s">
        <v>583</v>
      </c>
      <c r="O231" s="115" t="s">
        <v>1593</v>
      </c>
    </row>
    <row r="232" spans="1:15" ht="20.399999999999999" customHeight="1" x14ac:dyDescent="0.35">
      <c r="A232" s="113">
        <v>222</v>
      </c>
      <c r="B232" s="120" t="s">
        <v>1383</v>
      </c>
      <c r="C232" s="121" t="s">
        <v>2686</v>
      </c>
      <c r="D232" s="116" t="s">
        <v>2354</v>
      </c>
      <c r="E232" s="117" t="str">
        <f t="shared" si="16"/>
        <v/>
      </c>
      <c r="F232" s="132"/>
      <c r="G232" s="118" t="str">
        <f t="shared" si="17"/>
        <v/>
      </c>
      <c r="H232" s="133"/>
      <c r="I232" s="117" t="str">
        <f t="shared" si="18"/>
        <v/>
      </c>
      <c r="J232" s="134"/>
      <c r="K232" s="118" t="str">
        <f t="shared" si="19"/>
        <v/>
      </c>
      <c r="L232" s="135"/>
      <c r="M232" s="121" t="s">
        <v>85</v>
      </c>
      <c r="N232" s="115" t="s">
        <v>2781</v>
      </c>
      <c r="O232" s="121" t="s">
        <v>2733</v>
      </c>
    </row>
    <row r="233" spans="1:15" ht="20.399999999999999" customHeight="1" x14ac:dyDescent="0.35">
      <c r="A233" s="113">
        <v>223</v>
      </c>
      <c r="B233" s="114" t="s">
        <v>1041</v>
      </c>
      <c r="C233" s="115" t="s">
        <v>2687</v>
      </c>
      <c r="D233" s="116" t="s">
        <v>2355</v>
      </c>
      <c r="E233" s="117" t="str">
        <f t="shared" si="16"/>
        <v/>
      </c>
      <c r="F233" s="132"/>
      <c r="G233" s="118" t="str">
        <f t="shared" si="17"/>
        <v/>
      </c>
      <c r="H233" s="133"/>
      <c r="I233" s="117" t="str">
        <f t="shared" si="18"/>
        <v/>
      </c>
      <c r="J233" s="134"/>
      <c r="K233" s="118" t="str">
        <f t="shared" si="19"/>
        <v/>
      </c>
      <c r="L233" s="135"/>
      <c r="M233" s="115" t="s">
        <v>41</v>
      </c>
      <c r="N233" s="115" t="s">
        <v>42</v>
      </c>
      <c r="O233" s="115" t="s">
        <v>1428</v>
      </c>
    </row>
    <row r="234" spans="1:15" ht="20.399999999999999" customHeight="1" x14ac:dyDescent="0.35">
      <c r="A234" s="113">
        <v>224</v>
      </c>
      <c r="B234" s="114" t="s">
        <v>1042</v>
      </c>
      <c r="C234" s="115" t="s">
        <v>2688</v>
      </c>
      <c r="D234" s="116" t="s">
        <v>2356</v>
      </c>
      <c r="E234" s="117" t="str">
        <f t="shared" si="16"/>
        <v/>
      </c>
      <c r="F234" s="132"/>
      <c r="G234" s="118" t="str">
        <f t="shared" si="17"/>
        <v/>
      </c>
      <c r="H234" s="133"/>
      <c r="I234" s="117" t="str">
        <f t="shared" si="18"/>
        <v/>
      </c>
      <c r="J234" s="134"/>
      <c r="K234" s="118" t="str">
        <f t="shared" si="19"/>
        <v/>
      </c>
      <c r="L234" s="135"/>
      <c r="M234" s="115" t="s">
        <v>350</v>
      </c>
      <c r="N234" s="115" t="s">
        <v>351</v>
      </c>
      <c r="O234" s="115" t="s">
        <v>1587</v>
      </c>
    </row>
    <row r="235" spans="1:15" ht="20.399999999999999" customHeight="1" x14ac:dyDescent="0.35">
      <c r="A235" s="113">
        <v>225</v>
      </c>
      <c r="B235" s="114" t="s">
        <v>1043</v>
      </c>
      <c r="C235" s="115" t="s">
        <v>2689</v>
      </c>
      <c r="D235" s="116" t="s">
        <v>2357</v>
      </c>
      <c r="E235" s="117" t="str">
        <f t="shared" si="16"/>
        <v/>
      </c>
      <c r="F235" s="132"/>
      <c r="G235" s="118" t="str">
        <f t="shared" si="17"/>
        <v/>
      </c>
      <c r="H235" s="133"/>
      <c r="I235" s="117" t="str">
        <f t="shared" si="18"/>
        <v/>
      </c>
      <c r="J235" s="134"/>
      <c r="K235" s="118" t="str">
        <f t="shared" si="19"/>
        <v/>
      </c>
      <c r="L235" s="135"/>
      <c r="M235" s="115" t="s">
        <v>120</v>
      </c>
      <c r="N235" s="115" t="s">
        <v>121</v>
      </c>
      <c r="O235" s="115" t="s">
        <v>1468</v>
      </c>
    </row>
    <row r="236" spans="1:15" ht="20.399999999999999" customHeight="1" x14ac:dyDescent="0.35">
      <c r="A236" s="113">
        <v>226</v>
      </c>
      <c r="B236" s="114" t="s">
        <v>1044</v>
      </c>
      <c r="C236" s="115" t="s">
        <v>2690</v>
      </c>
      <c r="D236" s="116" t="s">
        <v>2358</v>
      </c>
      <c r="E236" s="117" t="str">
        <f t="shared" si="16"/>
        <v/>
      </c>
      <c r="F236" s="132"/>
      <c r="G236" s="118" t="str">
        <f t="shared" si="17"/>
        <v/>
      </c>
      <c r="H236" s="133"/>
      <c r="I236" s="117" t="str">
        <f t="shared" si="18"/>
        <v/>
      </c>
      <c r="J236" s="134"/>
      <c r="K236" s="118" t="str">
        <f t="shared" si="19"/>
        <v/>
      </c>
      <c r="L236" s="135"/>
      <c r="M236" s="115" t="s">
        <v>85</v>
      </c>
      <c r="N236" s="115" t="s">
        <v>86</v>
      </c>
      <c r="O236" s="115" t="s">
        <v>1450</v>
      </c>
    </row>
    <row r="237" spans="1:15" ht="20.399999999999999" customHeight="1" x14ac:dyDescent="0.35">
      <c r="A237" s="113">
        <v>227</v>
      </c>
      <c r="B237" s="114" t="s">
        <v>1045</v>
      </c>
      <c r="C237" s="115" t="s">
        <v>2691</v>
      </c>
      <c r="D237" s="116" t="s">
        <v>1801</v>
      </c>
      <c r="E237" s="117" t="str">
        <f t="shared" si="16"/>
        <v/>
      </c>
      <c r="F237" s="132"/>
      <c r="G237" s="118" t="str">
        <f t="shared" si="17"/>
        <v/>
      </c>
      <c r="H237" s="133"/>
      <c r="I237" s="117" t="str">
        <f t="shared" si="18"/>
        <v/>
      </c>
      <c r="J237" s="134"/>
      <c r="K237" s="118" t="str">
        <f t="shared" si="19"/>
        <v/>
      </c>
      <c r="L237" s="135"/>
      <c r="M237" s="115" t="s">
        <v>287</v>
      </c>
      <c r="N237" s="115" t="s">
        <v>288</v>
      </c>
      <c r="O237" s="115" t="s">
        <v>1553</v>
      </c>
    </row>
    <row r="238" spans="1:15" ht="20.399999999999999" customHeight="1" x14ac:dyDescent="0.35">
      <c r="A238" s="113">
        <v>228</v>
      </c>
      <c r="B238" s="114" t="s">
        <v>1046</v>
      </c>
      <c r="C238" s="115" t="s">
        <v>2692</v>
      </c>
      <c r="D238" s="116" t="s">
        <v>2359</v>
      </c>
      <c r="E238" s="117" t="str">
        <f t="shared" si="16"/>
        <v/>
      </c>
      <c r="F238" s="132"/>
      <c r="G238" s="118" t="str">
        <f t="shared" si="17"/>
        <v/>
      </c>
      <c r="H238" s="133"/>
      <c r="I238" s="117" t="str">
        <f t="shared" si="18"/>
        <v/>
      </c>
      <c r="J238" s="134"/>
      <c r="K238" s="118" t="str">
        <f t="shared" si="19"/>
        <v/>
      </c>
      <c r="L238" s="135"/>
      <c r="M238" s="115" t="s">
        <v>289</v>
      </c>
      <c r="N238" s="115" t="s">
        <v>290</v>
      </c>
      <c r="O238" s="115" t="s">
        <v>1554</v>
      </c>
    </row>
    <row r="239" spans="1:15" ht="20.399999999999999" customHeight="1" x14ac:dyDescent="0.35">
      <c r="A239" s="113">
        <v>229</v>
      </c>
      <c r="B239" s="114" t="s">
        <v>1047</v>
      </c>
      <c r="C239" s="115" t="s">
        <v>2693</v>
      </c>
      <c r="D239" s="116" t="s">
        <v>2360</v>
      </c>
      <c r="E239" s="117" t="str">
        <f t="shared" si="16"/>
        <v/>
      </c>
      <c r="F239" s="132"/>
      <c r="G239" s="118" t="str">
        <f t="shared" si="17"/>
        <v/>
      </c>
      <c r="H239" s="133"/>
      <c r="I239" s="117" t="str">
        <f t="shared" si="18"/>
        <v/>
      </c>
      <c r="J239" s="134"/>
      <c r="K239" s="118" t="str">
        <f t="shared" si="19"/>
        <v/>
      </c>
      <c r="L239" s="135"/>
      <c r="M239" s="115" t="s">
        <v>265</v>
      </c>
      <c r="N239" s="115" t="s">
        <v>266</v>
      </c>
      <c r="O239" s="115" t="s">
        <v>1542</v>
      </c>
    </row>
    <row r="240" spans="1:15" ht="20.399999999999999" customHeight="1" x14ac:dyDescent="0.35">
      <c r="A240" s="113">
        <v>230</v>
      </c>
      <c r="B240" s="114" t="s">
        <v>1048</v>
      </c>
      <c r="C240" s="115" t="s">
        <v>2694</v>
      </c>
      <c r="D240" s="116" t="s">
        <v>2361</v>
      </c>
      <c r="E240" s="117" t="str">
        <f t="shared" si="16"/>
        <v/>
      </c>
      <c r="F240" s="132"/>
      <c r="G240" s="118" t="str">
        <f t="shared" si="17"/>
        <v/>
      </c>
      <c r="H240" s="133"/>
      <c r="I240" s="117" t="str">
        <f t="shared" si="18"/>
        <v/>
      </c>
      <c r="J240" s="134"/>
      <c r="K240" s="118" t="str">
        <f t="shared" si="19"/>
        <v/>
      </c>
      <c r="L240" s="135"/>
      <c r="M240" s="115" t="s">
        <v>51</v>
      </c>
      <c r="N240" s="115" t="s">
        <v>52</v>
      </c>
      <c r="O240" s="115" t="s">
        <v>1433</v>
      </c>
    </row>
    <row r="241" spans="1:15" ht="20.399999999999999" customHeight="1" x14ac:dyDescent="0.35">
      <c r="A241" s="113">
        <v>231</v>
      </c>
      <c r="B241" s="114" t="s">
        <v>1049</v>
      </c>
      <c r="C241" s="115" t="s">
        <v>2695</v>
      </c>
      <c r="D241" s="116" t="s">
        <v>2362</v>
      </c>
      <c r="E241" s="117" t="str">
        <f t="shared" si="16"/>
        <v/>
      </c>
      <c r="F241" s="132"/>
      <c r="G241" s="118" t="str">
        <f t="shared" si="17"/>
        <v/>
      </c>
      <c r="H241" s="133"/>
      <c r="I241" s="117" t="str">
        <f t="shared" si="18"/>
        <v/>
      </c>
      <c r="J241" s="134"/>
      <c r="K241" s="118" t="str">
        <f t="shared" si="19"/>
        <v/>
      </c>
      <c r="L241" s="135"/>
      <c r="M241" s="115" t="s">
        <v>203</v>
      </c>
      <c r="N241" s="115" t="s">
        <v>204</v>
      </c>
      <c r="O241" s="115" t="s">
        <v>1511</v>
      </c>
    </row>
    <row r="242" spans="1:15" ht="20.399999999999999" customHeight="1" x14ac:dyDescent="0.35">
      <c r="A242" s="113">
        <v>232</v>
      </c>
      <c r="B242" s="114" t="s">
        <v>1050</v>
      </c>
      <c r="C242" s="115" t="s">
        <v>2696</v>
      </c>
      <c r="D242" s="116" t="s">
        <v>2363</v>
      </c>
      <c r="E242" s="117" t="str">
        <f t="shared" si="16"/>
        <v/>
      </c>
      <c r="F242" s="132"/>
      <c r="G242" s="118" t="str">
        <f t="shared" si="17"/>
        <v/>
      </c>
      <c r="H242" s="133"/>
      <c r="I242" s="117" t="str">
        <f t="shared" si="18"/>
        <v/>
      </c>
      <c r="J242" s="134"/>
      <c r="K242" s="118" t="str">
        <f t="shared" si="19"/>
        <v/>
      </c>
      <c r="L242" s="135"/>
      <c r="M242" s="115" t="s">
        <v>25</v>
      </c>
      <c r="N242" s="115" t="s">
        <v>26</v>
      </c>
      <c r="O242" s="115" t="s">
        <v>1420</v>
      </c>
    </row>
    <row r="243" spans="1:15" ht="20.399999999999999" customHeight="1" x14ac:dyDescent="0.35">
      <c r="A243" s="113">
        <v>233</v>
      </c>
      <c r="B243" s="114" t="s">
        <v>1051</v>
      </c>
      <c r="C243" s="115" t="s">
        <v>2697</v>
      </c>
      <c r="D243" s="116" t="s">
        <v>2364</v>
      </c>
      <c r="E243" s="117" t="str">
        <f t="shared" si="16"/>
        <v/>
      </c>
      <c r="F243" s="132"/>
      <c r="G243" s="118" t="str">
        <f t="shared" si="17"/>
        <v/>
      </c>
      <c r="H243" s="133"/>
      <c r="I243" s="117" t="str">
        <f t="shared" si="18"/>
        <v/>
      </c>
      <c r="J243" s="134"/>
      <c r="K243" s="118" t="str">
        <f t="shared" si="19"/>
        <v/>
      </c>
      <c r="L243" s="135"/>
      <c r="M243" s="115" t="s">
        <v>246</v>
      </c>
      <c r="N243" s="115" t="s">
        <v>247</v>
      </c>
      <c r="O243" s="115" t="s">
        <v>1533</v>
      </c>
    </row>
    <row r="244" spans="1:15" ht="20.399999999999999" customHeight="1" x14ac:dyDescent="0.35">
      <c r="A244" s="113">
        <v>234</v>
      </c>
      <c r="B244" s="114" t="s">
        <v>1052</v>
      </c>
      <c r="C244" s="115" t="s">
        <v>2698</v>
      </c>
      <c r="D244" s="116" t="s">
        <v>2365</v>
      </c>
      <c r="E244" s="117" t="str">
        <f t="shared" si="16"/>
        <v/>
      </c>
      <c r="F244" s="132"/>
      <c r="G244" s="118" t="str">
        <f t="shared" si="17"/>
        <v/>
      </c>
      <c r="H244" s="133"/>
      <c r="I244" s="117" t="str">
        <f t="shared" si="18"/>
        <v/>
      </c>
      <c r="J244" s="134"/>
      <c r="K244" s="118" t="str">
        <f t="shared" si="19"/>
        <v/>
      </c>
      <c r="L244" s="135"/>
      <c r="M244" s="115" t="s">
        <v>29</v>
      </c>
      <c r="N244" s="115" t="s">
        <v>30</v>
      </c>
      <c r="O244" s="115" t="s">
        <v>1422</v>
      </c>
    </row>
    <row r="245" spans="1:15" ht="20.399999999999999" customHeight="1" x14ac:dyDescent="0.35">
      <c r="A245" s="113">
        <v>235</v>
      </c>
      <c r="B245" s="114" t="s">
        <v>1053</v>
      </c>
      <c r="C245" s="115" t="s">
        <v>2699</v>
      </c>
      <c r="D245" s="116" t="s">
        <v>2366</v>
      </c>
      <c r="E245" s="117" t="str">
        <f t="shared" si="16"/>
        <v/>
      </c>
      <c r="F245" s="132"/>
      <c r="G245" s="118" t="str">
        <f t="shared" si="17"/>
        <v/>
      </c>
      <c r="H245" s="133"/>
      <c r="I245" s="117" t="str">
        <f t="shared" si="18"/>
        <v/>
      </c>
      <c r="J245" s="134"/>
      <c r="K245" s="118" t="str">
        <f t="shared" si="19"/>
        <v/>
      </c>
      <c r="L245" s="135"/>
      <c r="M245" s="115" t="s">
        <v>177</v>
      </c>
      <c r="N245" s="115" t="s">
        <v>178</v>
      </c>
      <c r="O245" s="115" t="s">
        <v>1498</v>
      </c>
    </row>
    <row r="246" spans="1:15" ht="20.399999999999999" customHeight="1" x14ac:dyDescent="0.35">
      <c r="A246" s="113">
        <v>236</v>
      </c>
      <c r="B246" s="114" t="s">
        <v>1054</v>
      </c>
      <c r="C246" s="115" t="s">
        <v>2700</v>
      </c>
      <c r="D246" s="116" t="s">
        <v>2367</v>
      </c>
      <c r="E246" s="117" t="str">
        <f t="shared" si="16"/>
        <v/>
      </c>
      <c r="F246" s="132"/>
      <c r="G246" s="118" t="str">
        <f t="shared" si="17"/>
        <v/>
      </c>
      <c r="H246" s="133"/>
      <c r="I246" s="117" t="str">
        <f t="shared" si="18"/>
        <v/>
      </c>
      <c r="J246" s="134"/>
      <c r="K246" s="118" t="str">
        <f t="shared" si="19"/>
        <v/>
      </c>
      <c r="L246" s="135"/>
      <c r="M246" s="115" t="s">
        <v>69</v>
      </c>
      <c r="N246" s="115" t="s">
        <v>70</v>
      </c>
      <c r="O246" s="115" t="s">
        <v>1442</v>
      </c>
    </row>
    <row r="247" spans="1:15" ht="20.399999999999999" customHeight="1" x14ac:dyDescent="0.35">
      <c r="A247" s="113">
        <v>237</v>
      </c>
      <c r="B247" s="114" t="s">
        <v>1055</v>
      </c>
      <c r="C247" s="115" t="s">
        <v>2701</v>
      </c>
      <c r="D247" s="116" t="s">
        <v>2368</v>
      </c>
      <c r="E247" s="117" t="str">
        <f t="shared" si="16"/>
        <v/>
      </c>
      <c r="F247" s="132"/>
      <c r="G247" s="118" t="str">
        <f t="shared" si="17"/>
        <v/>
      </c>
      <c r="H247" s="133"/>
      <c r="I247" s="117" t="str">
        <f t="shared" si="18"/>
        <v/>
      </c>
      <c r="J247" s="134"/>
      <c r="K247" s="118" t="str">
        <f t="shared" si="19"/>
        <v/>
      </c>
      <c r="L247" s="135"/>
      <c r="M247" s="115" t="s">
        <v>39</v>
      </c>
      <c r="N247" s="115" t="s">
        <v>40</v>
      </c>
      <c r="O247" s="115" t="s">
        <v>1427</v>
      </c>
    </row>
    <row r="248" spans="1:15" ht="20.399999999999999" customHeight="1" x14ac:dyDescent="0.35">
      <c r="A248" s="113">
        <v>238</v>
      </c>
      <c r="B248" s="120" t="s">
        <v>1376</v>
      </c>
      <c r="C248" s="121" t="s">
        <v>2702</v>
      </c>
      <c r="D248" s="116" t="s">
        <v>2369</v>
      </c>
      <c r="E248" s="117" t="str">
        <f t="shared" si="16"/>
        <v/>
      </c>
      <c r="F248" s="132"/>
      <c r="G248" s="118" t="str">
        <f t="shared" si="17"/>
        <v/>
      </c>
      <c r="H248" s="133"/>
      <c r="I248" s="117" t="str">
        <f t="shared" si="18"/>
        <v/>
      </c>
      <c r="J248" s="134"/>
      <c r="K248" s="118" t="str">
        <f t="shared" si="19"/>
        <v/>
      </c>
      <c r="L248" s="135"/>
      <c r="M248" s="121" t="s">
        <v>2715</v>
      </c>
      <c r="N248" s="115" t="s">
        <v>2782</v>
      </c>
      <c r="O248" s="121" t="s">
        <v>1427</v>
      </c>
    </row>
    <row r="249" spans="1:15" ht="20.399999999999999" customHeight="1" x14ac:dyDescent="0.35">
      <c r="A249" s="113">
        <v>239</v>
      </c>
      <c r="B249" s="120" t="s">
        <v>1363</v>
      </c>
      <c r="C249" s="121" t="s">
        <v>2703</v>
      </c>
      <c r="D249" s="116" t="s">
        <v>2370</v>
      </c>
      <c r="E249" s="117" t="str">
        <f t="shared" si="16"/>
        <v/>
      </c>
      <c r="F249" s="132"/>
      <c r="G249" s="118" t="str">
        <f t="shared" si="17"/>
        <v/>
      </c>
      <c r="H249" s="133"/>
      <c r="I249" s="117" t="str">
        <f t="shared" si="18"/>
        <v/>
      </c>
      <c r="J249" s="134"/>
      <c r="K249" s="118" t="str">
        <f t="shared" si="19"/>
        <v/>
      </c>
      <c r="L249" s="135"/>
      <c r="M249" s="121" t="s">
        <v>2716</v>
      </c>
      <c r="N249" s="115" t="s">
        <v>2783</v>
      </c>
      <c r="O249" s="121" t="s">
        <v>2734</v>
      </c>
    </row>
    <row r="250" spans="1:15" ht="20.399999999999999" customHeight="1" thickBot="1" x14ac:dyDescent="0.4">
      <c r="A250" s="113">
        <v>240</v>
      </c>
      <c r="B250" s="114" t="s">
        <v>1056</v>
      </c>
      <c r="C250" s="115" t="s">
        <v>2704</v>
      </c>
      <c r="D250" s="116" t="s">
        <v>2371</v>
      </c>
      <c r="E250" s="117" t="str">
        <f t="shared" si="16"/>
        <v/>
      </c>
      <c r="F250" s="132"/>
      <c r="G250" s="118" t="str">
        <f t="shared" si="17"/>
        <v/>
      </c>
      <c r="H250" s="133"/>
      <c r="I250" s="117" t="str">
        <f t="shared" si="18"/>
        <v/>
      </c>
      <c r="J250" s="134"/>
      <c r="K250" s="118" t="str">
        <f t="shared" si="19"/>
        <v/>
      </c>
      <c r="L250" s="135"/>
      <c r="M250" s="115" t="s">
        <v>336</v>
      </c>
      <c r="N250" s="115" t="s">
        <v>337</v>
      </c>
      <c r="O250" s="115" t="s">
        <v>1578</v>
      </c>
    </row>
    <row r="251" spans="1:15" ht="20.399999999999999" customHeight="1" thickBot="1" x14ac:dyDescent="0.4">
      <c r="B251" s="185" t="s">
        <v>888</v>
      </c>
      <c r="C251" s="186"/>
      <c r="D251" s="101"/>
      <c r="E251" s="100">
        <f>SUM(E11:E250)</f>
        <v>0</v>
      </c>
      <c r="F251" s="94">
        <f>SUM(F11:F250)</f>
        <v>0</v>
      </c>
      <c r="G251" s="94">
        <f t="shared" ref="G251:H251" si="20">SUM(G11:G250)</f>
        <v>0</v>
      </c>
      <c r="H251" s="95">
        <f t="shared" si="20"/>
        <v>0</v>
      </c>
      <c r="I251" s="100">
        <f>SUM(I11:I250)</f>
        <v>0</v>
      </c>
      <c r="J251" s="94">
        <f t="shared" ref="J251:L251" si="21">SUM(J11:J250)</f>
        <v>0</v>
      </c>
      <c r="K251" s="94">
        <f t="shared" si="21"/>
        <v>0</v>
      </c>
      <c r="L251" s="95">
        <f t="shared" si="21"/>
        <v>0</v>
      </c>
    </row>
  </sheetData>
  <sheetProtection algorithmName="SHA-512" hashValue="68iLbw53bdljxra8j1si65zMj6GwhLOqqNZR9jshp4Y18SBxpsk5Uud1Iyl4PiQsKBNAydr+bcWldsP2sivhMw==" saltValue="1wxF5jeUu31BIbMtCXXRBA==" spinCount="100000" sheet="1" objects="1" scenarios="1"/>
  <protectedRanges>
    <protectedRange sqref="E2" name="専門部_1_2"/>
  </protectedRanges>
  <autoFilter ref="A10:O10" xr:uid="{00000000-0001-0000-0300-000000000000}"/>
  <sortState xmlns:xlrd2="http://schemas.microsoft.com/office/spreadsheetml/2017/richdata2" ref="B10:D209">
    <sortCondition ref="B10:B209"/>
  </sortState>
  <mergeCells count="13">
    <mergeCell ref="B251:C251"/>
    <mergeCell ref="I4:L4"/>
    <mergeCell ref="G7:H7"/>
    <mergeCell ref="K7:L7"/>
    <mergeCell ref="B1:L1"/>
    <mergeCell ref="F3:G3"/>
    <mergeCell ref="H3:L3"/>
    <mergeCell ref="E9:H9"/>
    <mergeCell ref="I9:L9"/>
    <mergeCell ref="I7:J7"/>
    <mergeCell ref="E7:F7"/>
    <mergeCell ref="E4:H4"/>
    <mergeCell ref="A3:C3"/>
  </mergeCells>
  <phoneticPr fontId="3"/>
  <dataValidations xWindow="894" yWindow="689" count="2">
    <dataValidation type="whole" allowBlank="1" showInputMessage="1" showErrorMessage="1" error="部員数を入力してください_x000a_０人は登録できません。" sqref="J11:J250 F11:F250 L11:L250 H11:H250" xr:uid="{FE847AA8-EEA0-49FD-882C-6D190E7631FB}">
      <formula1>1</formula1>
      <formula2>200</formula2>
    </dataValidation>
    <dataValidation allowBlank="1" showInputMessage="1" showErrorMessage="1" promptTitle="入力できません！" prompt="加盟人数を入れると自動で入力されます" sqref="G11:G250 I11:I250 E11:E250 K11:K250" xr:uid="{F864190F-DFBB-40FB-A7E1-DB20C10C3495}"/>
  </dataValidations>
  <pageMargins left="0.70866141732283472" right="0.70866141732283472" top="0.35" bottom="0.22" header="0.31496062992125984" footer="0.16"/>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Q299"/>
  <sheetViews>
    <sheetView zoomScale="80" zoomScaleNormal="80" workbookViewId="0">
      <pane ySplit="10" topLeftCell="A11" activePane="bottomLeft" state="frozen"/>
      <selection activeCell="B17" sqref="B17"/>
      <selection pane="bottomLeft" activeCell="N3" sqref="N3"/>
    </sheetView>
  </sheetViews>
  <sheetFormatPr defaultColWidth="9" defaultRowHeight="15" x14ac:dyDescent="0.35"/>
  <cols>
    <col min="1" max="1" width="9" style="68"/>
    <col min="2" max="2" width="10.9140625" style="2" customWidth="1"/>
    <col min="3" max="3" width="40.33203125" style="1" bestFit="1" customWidth="1"/>
    <col min="4" max="4" width="35.08203125" style="99" hidden="1" customWidth="1"/>
    <col min="5" max="5" width="4.4140625" style="2" customWidth="1"/>
    <col min="6" max="6" width="8.1640625" style="1" customWidth="1"/>
    <col min="7" max="7" width="6.83203125" style="2" customWidth="1"/>
    <col min="8" max="8" width="8.58203125" style="1" customWidth="1"/>
    <col min="9" max="9" width="4.58203125" style="1" customWidth="1"/>
    <col min="10" max="11" width="8.1640625" style="1" customWidth="1"/>
    <col min="12" max="12" width="7.9140625" style="1" customWidth="1"/>
    <col min="13" max="13" width="10.9140625" style="1" bestFit="1" customWidth="1"/>
    <col min="14" max="14" width="33.58203125" style="1" bestFit="1" customWidth="1"/>
    <col min="15" max="15" width="15.83203125" style="1" bestFit="1" customWidth="1"/>
    <col min="16" max="16" width="0" style="1" hidden="1" customWidth="1"/>
    <col min="17" max="17" width="7.4140625" style="1" hidden="1" customWidth="1"/>
    <col min="18" max="18" width="14.4140625" style="1" customWidth="1"/>
    <col min="19" max="16384" width="9" style="1"/>
  </cols>
  <sheetData>
    <row r="1" spans="1:17" s="3" customFormat="1" ht="33.65" customHeight="1" x14ac:dyDescent="0.35">
      <c r="A1" s="68"/>
      <c r="B1" s="206" t="s">
        <v>598</v>
      </c>
      <c r="C1" s="206"/>
      <c r="D1" s="206"/>
      <c r="E1" s="206"/>
      <c r="F1" s="206"/>
      <c r="G1" s="206"/>
      <c r="H1" s="206"/>
      <c r="I1" s="206"/>
      <c r="J1" s="206"/>
      <c r="K1" s="206"/>
      <c r="L1" s="206"/>
      <c r="M1" s="61"/>
      <c r="N1" s="61"/>
      <c r="O1" s="61"/>
    </row>
    <row r="2" spans="1:17" s="3" customFormat="1" ht="24.65" customHeight="1" x14ac:dyDescent="0.35">
      <c r="A2" s="68"/>
      <c r="B2" s="51"/>
      <c r="C2" s="109">
        <v>0</v>
      </c>
      <c r="D2" s="96"/>
      <c r="E2" s="10"/>
      <c r="G2" s="4"/>
    </row>
    <row r="3" spans="1:17" s="3" customFormat="1" ht="36.65" customHeight="1" thickBot="1" x14ac:dyDescent="0.4">
      <c r="A3" s="68"/>
      <c r="B3" s="106"/>
      <c r="C3" s="110" t="str">
        <f>VLOOKUP(C2,専門部番号!B2:C43,2)</f>
        <v xml:space="preserve">  ↑　　専門部番号を入力して下さい</v>
      </c>
      <c r="D3" s="105"/>
      <c r="E3" s="104"/>
      <c r="F3" s="14" t="s">
        <v>643</v>
      </c>
      <c r="G3" s="209"/>
      <c r="H3" s="209"/>
      <c r="I3" s="209"/>
      <c r="J3" s="209"/>
      <c r="N3" s="17"/>
      <c r="O3" s="17"/>
      <c r="P3" s="16"/>
    </row>
    <row r="4" spans="1:17" s="3" customFormat="1" x14ac:dyDescent="0.35">
      <c r="A4" s="68"/>
      <c r="B4" s="13"/>
      <c r="C4" s="111"/>
      <c r="D4" s="97"/>
      <c r="E4" s="210" t="s">
        <v>639</v>
      </c>
      <c r="F4" s="211"/>
      <c r="G4" s="211"/>
      <c r="H4" s="212"/>
      <c r="I4" s="213" t="s">
        <v>1058</v>
      </c>
      <c r="J4" s="214"/>
      <c r="K4" s="214"/>
      <c r="L4" s="215"/>
    </row>
    <row r="5" spans="1:17" s="3" customFormat="1" ht="15.5" thickBot="1" x14ac:dyDescent="0.4">
      <c r="A5" s="68"/>
      <c r="B5" s="13"/>
      <c r="C5" s="111"/>
      <c r="D5" s="97"/>
      <c r="E5" s="18" t="s">
        <v>637</v>
      </c>
      <c r="F5" s="19">
        <f>SUM($E$11:E$298)</f>
        <v>0</v>
      </c>
      <c r="G5" s="19" t="s">
        <v>638</v>
      </c>
      <c r="H5" s="20">
        <f>SUM($G$11:$G$298)</f>
        <v>0</v>
      </c>
      <c r="I5" s="18" t="s">
        <v>637</v>
      </c>
      <c r="J5" s="19">
        <f>SUM($I$11:I$298)</f>
        <v>0</v>
      </c>
      <c r="K5" s="19" t="s">
        <v>638</v>
      </c>
      <c r="L5" s="20">
        <f>SUM($K$11:$K$298)</f>
        <v>0</v>
      </c>
    </row>
    <row r="6" spans="1:17" s="3" customFormat="1" ht="15.5" thickBot="1" x14ac:dyDescent="0.4">
      <c r="A6" s="68"/>
      <c r="B6" s="13"/>
      <c r="C6" s="111"/>
      <c r="D6" s="97"/>
      <c r="E6" s="41" t="s">
        <v>644</v>
      </c>
      <c r="F6" s="42"/>
      <c r="G6" s="59">
        <f>F5+H5</f>
        <v>0</v>
      </c>
      <c r="H6" s="60"/>
      <c r="I6" s="41" t="s">
        <v>640</v>
      </c>
      <c r="J6" s="42"/>
      <c r="K6" s="59">
        <f>J5+L5</f>
        <v>0</v>
      </c>
      <c r="L6" s="60"/>
    </row>
    <row r="7" spans="1:17" s="3" customFormat="1" ht="15.5" thickBot="1" x14ac:dyDescent="0.4">
      <c r="A7" s="68"/>
      <c r="B7" s="13"/>
      <c r="C7" s="111"/>
      <c r="D7" s="97"/>
      <c r="E7" s="43" t="s">
        <v>642</v>
      </c>
      <c r="F7" s="44"/>
      <c r="G7" s="222">
        <f>G6*10000</f>
        <v>0</v>
      </c>
      <c r="H7" s="223"/>
      <c r="I7" s="49" t="s">
        <v>641</v>
      </c>
      <c r="J7" s="50"/>
      <c r="K7" s="224">
        <f>10000*K6</f>
        <v>0</v>
      </c>
      <c r="L7" s="225"/>
    </row>
    <row r="8" spans="1:17" ht="3.65" customHeight="1" x14ac:dyDescent="0.35">
      <c r="B8" s="45"/>
      <c r="C8" s="112"/>
      <c r="D8" s="98"/>
      <c r="E8" s="46"/>
    </row>
    <row r="9" spans="1:17" ht="19" x14ac:dyDescent="0.35">
      <c r="E9" s="216" t="s">
        <v>676</v>
      </c>
      <c r="F9" s="217"/>
      <c r="G9" s="217"/>
      <c r="H9" s="218"/>
      <c r="I9" s="219" t="s">
        <v>675</v>
      </c>
      <c r="J9" s="220"/>
      <c r="K9" s="220"/>
      <c r="L9" s="221"/>
    </row>
    <row r="10" spans="1:17" ht="20.399999999999999" customHeight="1" x14ac:dyDescent="0.35">
      <c r="A10" s="169" t="s">
        <v>2372</v>
      </c>
      <c r="B10" s="170" t="s">
        <v>887</v>
      </c>
      <c r="C10" s="171" t="s">
        <v>1074</v>
      </c>
      <c r="D10" s="172" t="s">
        <v>1860</v>
      </c>
      <c r="E10" s="144" t="s">
        <v>594</v>
      </c>
      <c r="F10" s="145" t="s">
        <v>595</v>
      </c>
      <c r="G10" s="144" t="s">
        <v>596</v>
      </c>
      <c r="H10" s="146" t="s">
        <v>597</v>
      </c>
      <c r="I10" s="144" t="s">
        <v>594</v>
      </c>
      <c r="J10" s="145" t="s">
        <v>595</v>
      </c>
      <c r="K10" s="144" t="s">
        <v>596</v>
      </c>
      <c r="L10" s="146" t="s">
        <v>597</v>
      </c>
      <c r="M10" s="143" t="s">
        <v>0</v>
      </c>
      <c r="N10" s="143" t="s">
        <v>1</v>
      </c>
      <c r="O10" s="143" t="s">
        <v>2</v>
      </c>
      <c r="P10" s="68" t="s">
        <v>1072</v>
      </c>
      <c r="Q10" s="68" t="s">
        <v>1073</v>
      </c>
    </row>
    <row r="11" spans="1:17" s="2" customFormat="1" ht="21" customHeight="1" x14ac:dyDescent="0.35">
      <c r="A11" s="108">
        <v>1</v>
      </c>
      <c r="B11" s="136">
        <v>1</v>
      </c>
      <c r="C11" s="115" t="s">
        <v>2807</v>
      </c>
      <c r="D11" s="176" t="s">
        <v>1604</v>
      </c>
      <c r="E11" s="62" t="str">
        <f t="shared" ref="E11" si="0">IF(F11="","",1)</f>
        <v/>
      </c>
      <c r="F11" s="147"/>
      <c r="G11" s="62" t="str">
        <f t="shared" ref="G11" si="1">IF(H11="","",1)</f>
        <v/>
      </c>
      <c r="H11" s="147"/>
      <c r="I11" s="62" t="str">
        <f t="shared" ref="I11" si="2">IF(J11="","",1)</f>
        <v/>
      </c>
      <c r="J11" s="148"/>
      <c r="K11" s="62" t="str">
        <f t="shared" ref="K11" si="3">IF(L11="","",1)</f>
        <v/>
      </c>
      <c r="L11" s="149"/>
      <c r="M11" s="115" t="s">
        <v>3</v>
      </c>
      <c r="N11" s="115" t="s">
        <v>1092</v>
      </c>
      <c r="O11" s="115" t="s">
        <v>4</v>
      </c>
      <c r="P11" s="86" t="str">
        <f t="shared" ref="P11:P44" si="4">IF(COUNTIF($C$11:$C$197,C11)&gt;1,"■","")</f>
        <v/>
      </c>
      <c r="Q11" s="86" t="str">
        <f t="shared" ref="Q11:Q44" si="5">IF(COUNTIF($B$11:$B$197,B11)&gt;1,"■","")</f>
        <v/>
      </c>
    </row>
    <row r="12" spans="1:17" s="2" customFormat="1" ht="21" customHeight="1" x14ac:dyDescent="0.35">
      <c r="A12" s="108">
        <v>2</v>
      </c>
      <c r="B12" s="136">
        <v>2</v>
      </c>
      <c r="C12" s="115" t="s">
        <v>1081</v>
      </c>
      <c r="D12" s="176" t="s">
        <v>1605</v>
      </c>
      <c r="E12" s="62" t="str">
        <f t="shared" ref="E12:E75" si="6">IF(F12="","",1)</f>
        <v/>
      </c>
      <c r="F12" s="147"/>
      <c r="G12" s="62" t="str">
        <f t="shared" ref="G12:G75" si="7">IF(H12="","",1)</f>
        <v/>
      </c>
      <c r="H12" s="147"/>
      <c r="I12" s="62" t="str">
        <f t="shared" ref="I12:I75" si="8">IF(J12="","",1)</f>
        <v/>
      </c>
      <c r="J12" s="148"/>
      <c r="K12" s="62" t="str">
        <f t="shared" ref="K12:K75" si="9">IF(L12="","",1)</f>
        <v/>
      </c>
      <c r="L12" s="149"/>
      <c r="M12" s="115" t="s">
        <v>5</v>
      </c>
      <c r="N12" s="115" t="s">
        <v>6</v>
      </c>
      <c r="O12" s="115" t="s">
        <v>1093</v>
      </c>
      <c r="P12" s="86" t="str">
        <f t="shared" si="4"/>
        <v/>
      </c>
      <c r="Q12" s="86" t="str">
        <f t="shared" si="5"/>
        <v/>
      </c>
    </row>
    <row r="13" spans="1:17" s="2" customFormat="1" ht="21" customHeight="1" x14ac:dyDescent="0.35">
      <c r="A13" s="108">
        <v>3</v>
      </c>
      <c r="B13" s="136">
        <v>3</v>
      </c>
      <c r="C13" s="115" t="s">
        <v>1082</v>
      </c>
      <c r="D13" s="176" t="s">
        <v>1606</v>
      </c>
      <c r="E13" s="62" t="str">
        <f t="shared" si="6"/>
        <v/>
      </c>
      <c r="F13" s="147"/>
      <c r="G13" s="62" t="str">
        <f t="shared" si="7"/>
        <v/>
      </c>
      <c r="H13" s="147"/>
      <c r="I13" s="62" t="str">
        <f t="shared" si="8"/>
        <v/>
      </c>
      <c r="J13" s="148"/>
      <c r="K13" s="62" t="str">
        <f t="shared" si="9"/>
        <v/>
      </c>
      <c r="L13" s="149"/>
      <c r="M13" s="115" t="s">
        <v>7</v>
      </c>
      <c r="N13" s="115" t="s">
        <v>8</v>
      </c>
      <c r="O13" s="115" t="s">
        <v>1094</v>
      </c>
      <c r="P13" s="86" t="str">
        <f t="shared" si="4"/>
        <v/>
      </c>
      <c r="Q13" s="86" t="str">
        <f t="shared" si="5"/>
        <v/>
      </c>
    </row>
    <row r="14" spans="1:17" s="2" customFormat="1" ht="21" customHeight="1" x14ac:dyDescent="0.35">
      <c r="A14" s="108">
        <v>4</v>
      </c>
      <c r="B14" s="136">
        <v>4</v>
      </c>
      <c r="C14" s="115" t="s">
        <v>1083</v>
      </c>
      <c r="D14" s="176" t="s">
        <v>1607</v>
      </c>
      <c r="E14" s="62" t="str">
        <f t="shared" si="6"/>
        <v/>
      </c>
      <c r="F14" s="147"/>
      <c r="G14" s="62" t="str">
        <f t="shared" si="7"/>
        <v/>
      </c>
      <c r="H14" s="147"/>
      <c r="I14" s="62" t="str">
        <f t="shared" si="8"/>
        <v/>
      </c>
      <c r="J14" s="148"/>
      <c r="K14" s="62" t="str">
        <f t="shared" si="9"/>
        <v/>
      </c>
      <c r="L14" s="149"/>
      <c r="M14" s="115" t="s">
        <v>9</v>
      </c>
      <c r="N14" s="115" t="s">
        <v>10</v>
      </c>
      <c r="O14" s="115" t="s">
        <v>1095</v>
      </c>
      <c r="P14" s="86" t="str">
        <f t="shared" si="4"/>
        <v/>
      </c>
      <c r="Q14" s="86" t="str">
        <f t="shared" si="5"/>
        <v/>
      </c>
    </row>
    <row r="15" spans="1:17" s="2" customFormat="1" ht="21" customHeight="1" x14ac:dyDescent="0.35">
      <c r="A15" s="108">
        <v>5</v>
      </c>
      <c r="B15" s="136">
        <v>5</v>
      </c>
      <c r="C15" s="115" t="s">
        <v>1861</v>
      </c>
      <c r="D15" s="176" t="s">
        <v>1608</v>
      </c>
      <c r="E15" s="62" t="str">
        <f t="shared" si="6"/>
        <v/>
      </c>
      <c r="F15" s="147"/>
      <c r="G15" s="62" t="str">
        <f t="shared" si="7"/>
        <v/>
      </c>
      <c r="H15" s="147"/>
      <c r="I15" s="62" t="str">
        <f t="shared" si="8"/>
        <v/>
      </c>
      <c r="J15" s="148"/>
      <c r="K15" s="62" t="str">
        <f t="shared" si="9"/>
        <v/>
      </c>
      <c r="L15" s="149"/>
      <c r="M15" s="115" t="s">
        <v>11</v>
      </c>
      <c r="N15" s="115" t="s">
        <v>12</v>
      </c>
      <c r="O15" s="115" t="s">
        <v>1096</v>
      </c>
      <c r="P15" s="86" t="str">
        <f t="shared" si="4"/>
        <v/>
      </c>
      <c r="Q15" s="86" t="str">
        <f t="shared" si="5"/>
        <v/>
      </c>
    </row>
    <row r="16" spans="1:17" s="2" customFormat="1" ht="21" customHeight="1" x14ac:dyDescent="0.35">
      <c r="A16" s="108">
        <v>6</v>
      </c>
      <c r="B16" s="136">
        <v>6</v>
      </c>
      <c r="C16" s="115" t="s">
        <v>1862</v>
      </c>
      <c r="D16" s="176" t="s">
        <v>1609</v>
      </c>
      <c r="E16" s="62" t="str">
        <f t="shared" si="6"/>
        <v/>
      </c>
      <c r="F16" s="147"/>
      <c r="G16" s="62" t="str">
        <f t="shared" si="7"/>
        <v/>
      </c>
      <c r="H16" s="147"/>
      <c r="I16" s="62" t="str">
        <f t="shared" si="8"/>
        <v/>
      </c>
      <c r="J16" s="148"/>
      <c r="K16" s="62" t="str">
        <f t="shared" si="9"/>
        <v/>
      </c>
      <c r="L16" s="149"/>
      <c r="M16" s="115" t="s">
        <v>13</v>
      </c>
      <c r="N16" s="115" t="s">
        <v>14</v>
      </c>
      <c r="O16" s="115" t="s">
        <v>1097</v>
      </c>
      <c r="P16" s="86" t="str">
        <f t="shared" si="4"/>
        <v/>
      </c>
      <c r="Q16" s="86" t="str">
        <f t="shared" si="5"/>
        <v/>
      </c>
    </row>
    <row r="17" spans="1:17" s="2" customFormat="1" ht="21" customHeight="1" x14ac:dyDescent="0.35">
      <c r="A17" s="108">
        <v>7</v>
      </c>
      <c r="B17" s="136">
        <v>7</v>
      </c>
      <c r="C17" s="115" t="s">
        <v>1863</v>
      </c>
      <c r="D17" s="176" t="s">
        <v>1610</v>
      </c>
      <c r="E17" s="62" t="str">
        <f t="shared" si="6"/>
        <v/>
      </c>
      <c r="F17" s="147"/>
      <c r="G17" s="62" t="str">
        <f t="shared" si="7"/>
        <v/>
      </c>
      <c r="H17" s="147"/>
      <c r="I17" s="62" t="str">
        <f t="shared" si="8"/>
        <v/>
      </c>
      <c r="J17" s="148"/>
      <c r="K17" s="62" t="str">
        <f t="shared" si="9"/>
        <v/>
      </c>
      <c r="L17" s="149"/>
      <c r="M17" s="115" t="s">
        <v>15</v>
      </c>
      <c r="N17" s="115" t="s">
        <v>16</v>
      </c>
      <c r="O17" s="115" t="s">
        <v>1098</v>
      </c>
      <c r="P17" s="86" t="str">
        <f t="shared" si="4"/>
        <v/>
      </c>
      <c r="Q17" s="86" t="str">
        <f t="shared" si="5"/>
        <v/>
      </c>
    </row>
    <row r="18" spans="1:17" s="2" customFormat="1" ht="21" customHeight="1" x14ac:dyDescent="0.35">
      <c r="A18" s="108">
        <v>8</v>
      </c>
      <c r="B18" s="136">
        <v>8</v>
      </c>
      <c r="C18" s="115" t="s">
        <v>1611</v>
      </c>
      <c r="D18" s="176" t="s">
        <v>1864</v>
      </c>
      <c r="E18" s="62" t="str">
        <f t="shared" si="6"/>
        <v/>
      </c>
      <c r="F18" s="147"/>
      <c r="G18" s="62" t="str">
        <f t="shared" si="7"/>
        <v/>
      </c>
      <c r="H18" s="147"/>
      <c r="I18" s="62" t="str">
        <f t="shared" si="8"/>
        <v/>
      </c>
      <c r="J18" s="148"/>
      <c r="K18" s="62" t="str">
        <f t="shared" si="9"/>
        <v/>
      </c>
      <c r="L18" s="149"/>
      <c r="M18" s="115" t="s">
        <v>17</v>
      </c>
      <c r="N18" s="115" t="s">
        <v>18</v>
      </c>
      <c r="O18" s="115" t="s">
        <v>1099</v>
      </c>
      <c r="P18" s="86" t="str">
        <f t="shared" si="4"/>
        <v/>
      </c>
      <c r="Q18" s="86" t="str">
        <f t="shared" si="5"/>
        <v/>
      </c>
    </row>
    <row r="19" spans="1:17" s="2" customFormat="1" ht="21" customHeight="1" x14ac:dyDescent="0.35">
      <c r="A19" s="108">
        <v>9</v>
      </c>
      <c r="B19" s="136">
        <v>101</v>
      </c>
      <c r="C19" s="115" t="s">
        <v>2004</v>
      </c>
      <c r="D19" s="176" t="s">
        <v>1732</v>
      </c>
      <c r="E19" s="62" t="str">
        <f t="shared" si="6"/>
        <v/>
      </c>
      <c r="F19" s="147"/>
      <c r="G19" s="62" t="str">
        <f t="shared" si="7"/>
        <v/>
      </c>
      <c r="H19" s="147"/>
      <c r="I19" s="62" t="str">
        <f t="shared" si="8"/>
        <v/>
      </c>
      <c r="J19" s="148"/>
      <c r="K19" s="62" t="str">
        <f t="shared" si="9"/>
        <v/>
      </c>
      <c r="L19" s="149"/>
      <c r="M19" s="115" t="s">
        <v>463</v>
      </c>
      <c r="N19" s="115" t="s">
        <v>557</v>
      </c>
      <c r="O19" s="115" t="s">
        <v>1230</v>
      </c>
      <c r="P19" s="86" t="str">
        <f t="shared" si="4"/>
        <v/>
      </c>
      <c r="Q19" s="86" t="str">
        <f t="shared" si="5"/>
        <v/>
      </c>
    </row>
    <row r="20" spans="1:17" s="2" customFormat="1" ht="21" customHeight="1" x14ac:dyDescent="0.35">
      <c r="A20" s="108">
        <v>10</v>
      </c>
      <c r="B20" s="136">
        <v>2001</v>
      </c>
      <c r="C20" s="115" t="s">
        <v>1865</v>
      </c>
      <c r="D20" s="176" t="s">
        <v>1612</v>
      </c>
      <c r="E20" s="62" t="str">
        <f t="shared" si="6"/>
        <v/>
      </c>
      <c r="F20" s="147"/>
      <c r="G20" s="62" t="str">
        <f t="shared" si="7"/>
        <v/>
      </c>
      <c r="H20" s="147"/>
      <c r="I20" s="62" t="str">
        <f t="shared" si="8"/>
        <v/>
      </c>
      <c r="J20" s="148"/>
      <c r="K20" s="62" t="str">
        <f t="shared" si="9"/>
        <v/>
      </c>
      <c r="L20" s="149"/>
      <c r="M20" s="115" t="s">
        <v>369</v>
      </c>
      <c r="N20" s="115" t="s">
        <v>677</v>
      </c>
      <c r="O20" s="115" t="s">
        <v>1100</v>
      </c>
      <c r="P20" s="86" t="str">
        <f t="shared" si="4"/>
        <v/>
      </c>
      <c r="Q20" s="86" t="str">
        <f t="shared" si="5"/>
        <v/>
      </c>
    </row>
    <row r="21" spans="1:17" s="2" customFormat="1" ht="21" customHeight="1" x14ac:dyDescent="0.35">
      <c r="A21" s="108">
        <v>11</v>
      </c>
      <c r="B21" s="136">
        <v>2003</v>
      </c>
      <c r="C21" s="115" t="s">
        <v>1866</v>
      </c>
      <c r="D21" s="176" t="s">
        <v>1613</v>
      </c>
      <c r="E21" s="62" t="str">
        <f t="shared" si="6"/>
        <v/>
      </c>
      <c r="F21" s="147"/>
      <c r="G21" s="62" t="str">
        <f t="shared" si="7"/>
        <v/>
      </c>
      <c r="H21" s="147"/>
      <c r="I21" s="62" t="str">
        <f t="shared" si="8"/>
        <v/>
      </c>
      <c r="J21" s="148"/>
      <c r="K21" s="62" t="str">
        <f t="shared" si="9"/>
        <v/>
      </c>
      <c r="L21" s="149"/>
      <c r="M21" s="115" t="s">
        <v>399</v>
      </c>
      <c r="N21" s="115" t="s">
        <v>678</v>
      </c>
      <c r="O21" s="115" t="s">
        <v>1101</v>
      </c>
      <c r="P21" s="86" t="str">
        <f t="shared" si="4"/>
        <v/>
      </c>
      <c r="Q21" s="86" t="str">
        <f t="shared" si="5"/>
        <v/>
      </c>
    </row>
    <row r="22" spans="1:17" s="2" customFormat="1" ht="21" customHeight="1" x14ac:dyDescent="0.35">
      <c r="A22" s="108">
        <v>12</v>
      </c>
      <c r="B22" s="136">
        <v>2004</v>
      </c>
      <c r="C22" s="115" t="s">
        <v>1867</v>
      </c>
      <c r="D22" s="176" t="s">
        <v>1614</v>
      </c>
      <c r="E22" s="62" t="str">
        <f t="shared" si="6"/>
        <v/>
      </c>
      <c r="F22" s="147"/>
      <c r="G22" s="62" t="str">
        <f t="shared" si="7"/>
        <v/>
      </c>
      <c r="H22" s="147"/>
      <c r="I22" s="62" t="str">
        <f t="shared" si="8"/>
        <v/>
      </c>
      <c r="J22" s="148"/>
      <c r="K22" s="62" t="str">
        <f t="shared" si="9"/>
        <v/>
      </c>
      <c r="L22" s="149"/>
      <c r="M22" s="115" t="s">
        <v>494</v>
      </c>
      <c r="N22" s="115" t="s">
        <v>679</v>
      </c>
      <c r="O22" s="115" t="s">
        <v>1102</v>
      </c>
      <c r="P22" s="86" t="str">
        <f t="shared" si="4"/>
        <v/>
      </c>
      <c r="Q22" s="86" t="str">
        <f t="shared" si="5"/>
        <v/>
      </c>
    </row>
    <row r="23" spans="1:17" s="2" customFormat="1" ht="21" customHeight="1" x14ac:dyDescent="0.35">
      <c r="A23" s="108">
        <v>13</v>
      </c>
      <c r="B23" s="136">
        <v>2008</v>
      </c>
      <c r="C23" s="115" t="s">
        <v>1868</v>
      </c>
      <c r="D23" s="176" t="s">
        <v>1615</v>
      </c>
      <c r="E23" s="62" t="str">
        <f t="shared" si="6"/>
        <v/>
      </c>
      <c r="F23" s="147"/>
      <c r="G23" s="62" t="str">
        <f t="shared" si="7"/>
        <v/>
      </c>
      <c r="H23" s="147"/>
      <c r="I23" s="62" t="str">
        <f t="shared" si="8"/>
        <v/>
      </c>
      <c r="J23" s="148"/>
      <c r="K23" s="62" t="str">
        <f t="shared" si="9"/>
        <v/>
      </c>
      <c r="L23" s="149"/>
      <c r="M23" s="115" t="s">
        <v>356</v>
      </c>
      <c r="N23" s="115" t="s">
        <v>680</v>
      </c>
      <c r="O23" s="115" t="s">
        <v>1103</v>
      </c>
      <c r="P23" s="86" t="str">
        <f t="shared" si="4"/>
        <v/>
      </c>
      <c r="Q23" s="86" t="str">
        <f t="shared" si="5"/>
        <v/>
      </c>
    </row>
    <row r="24" spans="1:17" s="2" customFormat="1" ht="21" customHeight="1" x14ac:dyDescent="0.35">
      <c r="A24" s="108">
        <v>14</v>
      </c>
      <c r="B24" s="136">
        <v>2009</v>
      </c>
      <c r="C24" s="115" t="s">
        <v>1869</v>
      </c>
      <c r="D24" s="176" t="s">
        <v>1616</v>
      </c>
      <c r="E24" s="62" t="str">
        <f t="shared" si="6"/>
        <v/>
      </c>
      <c r="F24" s="147"/>
      <c r="G24" s="62" t="str">
        <f t="shared" si="7"/>
        <v/>
      </c>
      <c r="H24" s="147"/>
      <c r="I24" s="62" t="str">
        <f t="shared" si="8"/>
        <v/>
      </c>
      <c r="J24" s="148"/>
      <c r="K24" s="62" t="str">
        <f t="shared" si="9"/>
        <v/>
      </c>
      <c r="L24" s="149"/>
      <c r="M24" s="115" t="s">
        <v>481</v>
      </c>
      <c r="N24" s="115" t="s">
        <v>681</v>
      </c>
      <c r="O24" s="115" t="s">
        <v>1104</v>
      </c>
      <c r="P24" s="86" t="str">
        <f t="shared" si="4"/>
        <v/>
      </c>
      <c r="Q24" s="86" t="str">
        <f t="shared" si="5"/>
        <v/>
      </c>
    </row>
    <row r="25" spans="1:17" s="2" customFormat="1" ht="21" customHeight="1" x14ac:dyDescent="0.35">
      <c r="A25" s="108">
        <v>15</v>
      </c>
      <c r="B25" s="136">
        <v>2010</v>
      </c>
      <c r="C25" s="115" t="s">
        <v>1870</v>
      </c>
      <c r="D25" s="176" t="s">
        <v>1617</v>
      </c>
      <c r="E25" s="62" t="str">
        <f t="shared" si="6"/>
        <v/>
      </c>
      <c r="F25" s="147"/>
      <c r="G25" s="62" t="str">
        <f t="shared" si="7"/>
        <v/>
      </c>
      <c r="H25" s="147"/>
      <c r="I25" s="62" t="str">
        <f t="shared" si="8"/>
        <v/>
      </c>
      <c r="J25" s="148"/>
      <c r="K25" s="62" t="str">
        <f t="shared" si="9"/>
        <v/>
      </c>
      <c r="L25" s="149"/>
      <c r="M25" s="115" t="s">
        <v>377</v>
      </c>
      <c r="N25" s="115" t="s">
        <v>682</v>
      </c>
      <c r="O25" s="115" t="s">
        <v>1105</v>
      </c>
      <c r="P25" s="86" t="str">
        <f t="shared" si="4"/>
        <v/>
      </c>
      <c r="Q25" s="86" t="str">
        <f t="shared" si="5"/>
        <v/>
      </c>
    </row>
    <row r="26" spans="1:17" s="2" customFormat="1" ht="21" customHeight="1" x14ac:dyDescent="0.35">
      <c r="A26" s="108">
        <v>16</v>
      </c>
      <c r="B26" s="136">
        <v>2011</v>
      </c>
      <c r="C26" s="115" t="s">
        <v>1873</v>
      </c>
      <c r="D26" s="176" t="s">
        <v>1618</v>
      </c>
      <c r="E26" s="62" t="str">
        <f t="shared" si="6"/>
        <v/>
      </c>
      <c r="F26" s="147"/>
      <c r="G26" s="62" t="str">
        <f t="shared" si="7"/>
        <v/>
      </c>
      <c r="H26" s="147"/>
      <c r="I26" s="62" t="str">
        <f t="shared" si="8"/>
        <v/>
      </c>
      <c r="J26" s="148"/>
      <c r="K26" s="62" t="str">
        <f t="shared" si="9"/>
        <v/>
      </c>
      <c r="L26" s="149"/>
      <c r="M26" s="115" t="s">
        <v>120</v>
      </c>
      <c r="N26" s="115" t="s">
        <v>683</v>
      </c>
      <c r="O26" s="115" t="s">
        <v>562</v>
      </c>
      <c r="P26" s="86" t="str">
        <f t="shared" si="4"/>
        <v/>
      </c>
      <c r="Q26" s="86" t="str">
        <f t="shared" si="5"/>
        <v/>
      </c>
    </row>
    <row r="27" spans="1:17" s="2" customFormat="1" ht="21" customHeight="1" x14ac:dyDescent="0.35">
      <c r="A27" s="108">
        <v>17</v>
      </c>
      <c r="B27" s="136">
        <v>2012</v>
      </c>
      <c r="C27" s="115" t="s">
        <v>1874</v>
      </c>
      <c r="D27" s="176" t="s">
        <v>1619</v>
      </c>
      <c r="E27" s="62" t="str">
        <f t="shared" si="6"/>
        <v/>
      </c>
      <c r="F27" s="147"/>
      <c r="G27" s="62" t="str">
        <f t="shared" si="7"/>
        <v/>
      </c>
      <c r="H27" s="147"/>
      <c r="I27" s="62" t="str">
        <f t="shared" si="8"/>
        <v/>
      </c>
      <c r="J27" s="148"/>
      <c r="K27" s="62" t="str">
        <f t="shared" si="9"/>
        <v/>
      </c>
      <c r="L27" s="149"/>
      <c r="M27" s="115" t="s">
        <v>120</v>
      </c>
      <c r="N27" s="115" t="s">
        <v>683</v>
      </c>
      <c r="O27" s="115" t="s">
        <v>562</v>
      </c>
      <c r="P27" s="86" t="str">
        <f t="shared" si="4"/>
        <v/>
      </c>
      <c r="Q27" s="86" t="str">
        <f t="shared" si="5"/>
        <v/>
      </c>
    </row>
    <row r="28" spans="1:17" s="2" customFormat="1" ht="21" customHeight="1" x14ac:dyDescent="0.35">
      <c r="A28" s="108">
        <v>18</v>
      </c>
      <c r="B28" s="136">
        <v>2013</v>
      </c>
      <c r="C28" s="115" t="s">
        <v>1875</v>
      </c>
      <c r="D28" s="176" t="s">
        <v>1620</v>
      </c>
      <c r="E28" s="62" t="str">
        <f t="shared" si="6"/>
        <v/>
      </c>
      <c r="F28" s="147"/>
      <c r="G28" s="62" t="str">
        <f t="shared" si="7"/>
        <v/>
      </c>
      <c r="H28" s="147"/>
      <c r="I28" s="62" t="str">
        <f t="shared" si="8"/>
        <v/>
      </c>
      <c r="J28" s="148"/>
      <c r="K28" s="62" t="str">
        <f t="shared" si="9"/>
        <v/>
      </c>
      <c r="L28" s="149"/>
      <c r="M28" s="115" t="s">
        <v>443</v>
      </c>
      <c r="N28" s="115" t="s">
        <v>684</v>
      </c>
      <c r="O28" s="115" t="s">
        <v>1106</v>
      </c>
      <c r="P28" s="86" t="str">
        <f t="shared" si="4"/>
        <v/>
      </c>
      <c r="Q28" s="86" t="str">
        <f t="shared" si="5"/>
        <v/>
      </c>
    </row>
    <row r="29" spans="1:17" s="2" customFormat="1" ht="21" customHeight="1" x14ac:dyDescent="0.35">
      <c r="A29" s="108">
        <v>19</v>
      </c>
      <c r="B29" s="136">
        <v>2014</v>
      </c>
      <c r="C29" s="115" t="s">
        <v>1878</v>
      </c>
      <c r="D29" s="176" t="s">
        <v>1621</v>
      </c>
      <c r="E29" s="62" t="str">
        <f t="shared" si="6"/>
        <v/>
      </c>
      <c r="F29" s="147"/>
      <c r="G29" s="62" t="str">
        <f t="shared" si="7"/>
        <v/>
      </c>
      <c r="H29" s="147"/>
      <c r="I29" s="62" t="str">
        <f t="shared" si="8"/>
        <v/>
      </c>
      <c r="J29" s="148"/>
      <c r="K29" s="62" t="str">
        <f t="shared" si="9"/>
        <v/>
      </c>
      <c r="L29" s="149"/>
      <c r="M29" s="115" t="s">
        <v>444</v>
      </c>
      <c r="N29" s="115" t="s">
        <v>685</v>
      </c>
      <c r="O29" s="115" t="s">
        <v>1107</v>
      </c>
      <c r="P29" s="86" t="str">
        <f t="shared" si="4"/>
        <v/>
      </c>
      <c r="Q29" s="86" t="str">
        <f t="shared" si="5"/>
        <v/>
      </c>
    </row>
    <row r="30" spans="1:17" s="2" customFormat="1" ht="21" customHeight="1" x14ac:dyDescent="0.35">
      <c r="A30" s="108">
        <v>20</v>
      </c>
      <c r="B30" s="136">
        <v>2015</v>
      </c>
      <c r="C30" s="115" t="s">
        <v>1879</v>
      </c>
      <c r="D30" s="176" t="s">
        <v>1622</v>
      </c>
      <c r="E30" s="62" t="str">
        <f t="shared" si="6"/>
        <v/>
      </c>
      <c r="F30" s="147"/>
      <c r="G30" s="62" t="str">
        <f t="shared" si="7"/>
        <v/>
      </c>
      <c r="H30" s="147"/>
      <c r="I30" s="62" t="str">
        <f t="shared" si="8"/>
        <v/>
      </c>
      <c r="J30" s="148"/>
      <c r="K30" s="62" t="str">
        <f t="shared" si="9"/>
        <v/>
      </c>
      <c r="L30" s="149"/>
      <c r="M30" s="115" t="s">
        <v>250</v>
      </c>
      <c r="N30" s="115" t="s">
        <v>686</v>
      </c>
      <c r="O30" s="115" t="s">
        <v>1108</v>
      </c>
      <c r="P30" s="86" t="str">
        <f t="shared" si="4"/>
        <v/>
      </c>
      <c r="Q30" s="86" t="str">
        <f t="shared" si="5"/>
        <v/>
      </c>
    </row>
    <row r="31" spans="1:17" s="2" customFormat="1" ht="21" customHeight="1" x14ac:dyDescent="0.35">
      <c r="A31" s="108">
        <v>21</v>
      </c>
      <c r="B31" s="136">
        <v>2016</v>
      </c>
      <c r="C31" s="115" t="s">
        <v>1880</v>
      </c>
      <c r="D31" s="176" t="s">
        <v>1623</v>
      </c>
      <c r="E31" s="62" t="str">
        <f t="shared" si="6"/>
        <v/>
      </c>
      <c r="F31" s="147"/>
      <c r="G31" s="62" t="str">
        <f t="shared" si="7"/>
        <v/>
      </c>
      <c r="H31" s="147"/>
      <c r="I31" s="62" t="str">
        <f t="shared" si="8"/>
        <v/>
      </c>
      <c r="J31" s="148"/>
      <c r="K31" s="62" t="str">
        <f t="shared" si="9"/>
        <v/>
      </c>
      <c r="L31" s="149"/>
      <c r="M31" s="115" t="s">
        <v>370</v>
      </c>
      <c r="N31" s="115" t="s">
        <v>687</v>
      </c>
      <c r="O31" s="115" t="s">
        <v>1109</v>
      </c>
      <c r="P31" s="86" t="str">
        <f t="shared" si="4"/>
        <v/>
      </c>
      <c r="Q31" s="86" t="str">
        <f t="shared" si="5"/>
        <v/>
      </c>
    </row>
    <row r="32" spans="1:17" s="2" customFormat="1" ht="21" customHeight="1" x14ac:dyDescent="0.35">
      <c r="A32" s="108">
        <v>22</v>
      </c>
      <c r="B32" s="136">
        <v>2018</v>
      </c>
      <c r="C32" s="115" t="s">
        <v>1881</v>
      </c>
      <c r="D32" s="176" t="s">
        <v>1624</v>
      </c>
      <c r="E32" s="62" t="str">
        <f t="shared" si="6"/>
        <v/>
      </c>
      <c r="F32" s="147"/>
      <c r="G32" s="62" t="str">
        <f t="shared" si="7"/>
        <v/>
      </c>
      <c r="H32" s="147"/>
      <c r="I32" s="62" t="str">
        <f t="shared" si="8"/>
        <v/>
      </c>
      <c r="J32" s="148"/>
      <c r="K32" s="62" t="str">
        <f t="shared" si="9"/>
        <v/>
      </c>
      <c r="L32" s="149"/>
      <c r="M32" s="115" t="s">
        <v>141</v>
      </c>
      <c r="N32" s="115" t="s">
        <v>688</v>
      </c>
      <c r="O32" s="115" t="s">
        <v>1110</v>
      </c>
      <c r="P32" s="86" t="str">
        <f t="shared" si="4"/>
        <v/>
      </c>
      <c r="Q32" s="86" t="str">
        <f t="shared" si="5"/>
        <v/>
      </c>
    </row>
    <row r="33" spans="1:17" s="2" customFormat="1" ht="21" customHeight="1" x14ac:dyDescent="0.35">
      <c r="A33" s="108">
        <v>23</v>
      </c>
      <c r="B33" s="136">
        <v>2019</v>
      </c>
      <c r="C33" s="115" t="s">
        <v>1882</v>
      </c>
      <c r="D33" s="176" t="s">
        <v>1625</v>
      </c>
      <c r="E33" s="62" t="str">
        <f t="shared" si="6"/>
        <v/>
      </c>
      <c r="F33" s="147"/>
      <c r="G33" s="62" t="str">
        <f t="shared" si="7"/>
        <v/>
      </c>
      <c r="H33" s="147"/>
      <c r="I33" s="62" t="str">
        <f t="shared" si="8"/>
        <v/>
      </c>
      <c r="J33" s="148"/>
      <c r="K33" s="62" t="str">
        <f t="shared" si="9"/>
        <v/>
      </c>
      <c r="L33" s="149"/>
      <c r="M33" s="115" t="s">
        <v>540</v>
      </c>
      <c r="N33" s="115" t="s">
        <v>689</v>
      </c>
      <c r="O33" s="115" t="s">
        <v>1111</v>
      </c>
      <c r="P33" s="86" t="str">
        <f t="shared" si="4"/>
        <v/>
      </c>
      <c r="Q33" s="86" t="str">
        <f t="shared" si="5"/>
        <v/>
      </c>
    </row>
    <row r="34" spans="1:17" s="2" customFormat="1" ht="21" customHeight="1" x14ac:dyDescent="0.35">
      <c r="A34" s="108">
        <v>24</v>
      </c>
      <c r="B34" s="136">
        <v>2020</v>
      </c>
      <c r="C34" s="115" t="s">
        <v>1883</v>
      </c>
      <c r="D34" s="176" t="s">
        <v>1626</v>
      </c>
      <c r="E34" s="62" t="str">
        <f t="shared" si="6"/>
        <v/>
      </c>
      <c r="F34" s="147"/>
      <c r="G34" s="62" t="str">
        <f t="shared" si="7"/>
        <v/>
      </c>
      <c r="H34" s="147"/>
      <c r="I34" s="62" t="str">
        <f t="shared" si="8"/>
        <v/>
      </c>
      <c r="J34" s="148"/>
      <c r="K34" s="62" t="str">
        <f t="shared" si="9"/>
        <v/>
      </c>
      <c r="L34" s="149"/>
      <c r="M34" s="115" t="s">
        <v>422</v>
      </c>
      <c r="N34" s="115" t="s">
        <v>690</v>
      </c>
      <c r="O34" s="115" t="s">
        <v>1112</v>
      </c>
      <c r="P34" s="86" t="str">
        <f t="shared" si="4"/>
        <v/>
      </c>
      <c r="Q34" s="86" t="str">
        <f t="shared" si="5"/>
        <v/>
      </c>
    </row>
    <row r="35" spans="1:17" s="2" customFormat="1" ht="21" customHeight="1" x14ac:dyDescent="0.35">
      <c r="A35" s="108">
        <v>25</v>
      </c>
      <c r="B35" s="136">
        <v>2021</v>
      </c>
      <c r="C35" s="115" t="s">
        <v>1884</v>
      </c>
      <c r="D35" s="176" t="s">
        <v>1627</v>
      </c>
      <c r="E35" s="62" t="str">
        <f t="shared" si="6"/>
        <v/>
      </c>
      <c r="F35" s="147"/>
      <c r="G35" s="62" t="str">
        <f t="shared" si="7"/>
        <v/>
      </c>
      <c r="H35" s="147"/>
      <c r="I35" s="62" t="str">
        <f t="shared" si="8"/>
        <v/>
      </c>
      <c r="J35" s="148"/>
      <c r="K35" s="62" t="str">
        <f t="shared" si="9"/>
        <v/>
      </c>
      <c r="L35" s="149"/>
      <c r="M35" s="115" t="s">
        <v>446</v>
      </c>
      <c r="N35" s="115" t="s">
        <v>691</v>
      </c>
      <c r="O35" s="115" t="s">
        <v>1113</v>
      </c>
      <c r="P35" s="86" t="str">
        <f t="shared" si="4"/>
        <v/>
      </c>
      <c r="Q35" s="86" t="str">
        <f t="shared" si="5"/>
        <v/>
      </c>
    </row>
    <row r="36" spans="1:17" s="2" customFormat="1" ht="21" customHeight="1" x14ac:dyDescent="0.35">
      <c r="A36" s="108">
        <v>26</v>
      </c>
      <c r="B36" s="136">
        <v>2022</v>
      </c>
      <c r="C36" s="115" t="s">
        <v>1885</v>
      </c>
      <c r="D36" s="176" t="s">
        <v>1628</v>
      </c>
      <c r="E36" s="62" t="str">
        <f t="shared" si="6"/>
        <v/>
      </c>
      <c r="F36" s="147"/>
      <c r="G36" s="62" t="str">
        <f t="shared" si="7"/>
        <v/>
      </c>
      <c r="H36" s="147"/>
      <c r="I36" s="62" t="str">
        <f t="shared" si="8"/>
        <v/>
      </c>
      <c r="J36" s="148"/>
      <c r="K36" s="62" t="str">
        <f t="shared" si="9"/>
        <v/>
      </c>
      <c r="L36" s="149"/>
      <c r="M36" s="115" t="s">
        <v>524</v>
      </c>
      <c r="N36" s="115" t="s">
        <v>692</v>
      </c>
      <c r="O36" s="115" t="s">
        <v>1114</v>
      </c>
      <c r="P36" s="86" t="str">
        <f t="shared" si="4"/>
        <v/>
      </c>
      <c r="Q36" s="86" t="str">
        <f t="shared" si="5"/>
        <v/>
      </c>
    </row>
    <row r="37" spans="1:17" s="2" customFormat="1" ht="21" customHeight="1" x14ac:dyDescent="0.35">
      <c r="A37" s="108">
        <v>27</v>
      </c>
      <c r="B37" s="136">
        <v>2023</v>
      </c>
      <c r="C37" s="115" t="s">
        <v>1886</v>
      </c>
      <c r="D37" s="176" t="s">
        <v>1629</v>
      </c>
      <c r="E37" s="62" t="str">
        <f t="shared" si="6"/>
        <v/>
      </c>
      <c r="F37" s="147"/>
      <c r="G37" s="62" t="str">
        <f t="shared" si="7"/>
        <v/>
      </c>
      <c r="H37" s="147"/>
      <c r="I37" s="62" t="str">
        <f t="shared" si="8"/>
        <v/>
      </c>
      <c r="J37" s="148"/>
      <c r="K37" s="62" t="str">
        <f t="shared" si="9"/>
        <v/>
      </c>
      <c r="L37" s="149"/>
      <c r="M37" s="115" t="s">
        <v>472</v>
      </c>
      <c r="N37" s="115" t="s">
        <v>693</v>
      </c>
      <c r="O37" s="115" t="s">
        <v>1115</v>
      </c>
      <c r="P37" s="86" t="str">
        <f t="shared" si="4"/>
        <v/>
      </c>
      <c r="Q37" s="86" t="str">
        <f t="shared" si="5"/>
        <v/>
      </c>
    </row>
    <row r="38" spans="1:17" s="2" customFormat="1" ht="21" customHeight="1" x14ac:dyDescent="0.35">
      <c r="A38" s="108">
        <v>28</v>
      </c>
      <c r="B38" s="136">
        <v>2025</v>
      </c>
      <c r="C38" s="115" t="s">
        <v>1887</v>
      </c>
      <c r="D38" s="176" t="s">
        <v>1630</v>
      </c>
      <c r="E38" s="62" t="str">
        <f t="shared" si="6"/>
        <v/>
      </c>
      <c r="F38" s="147"/>
      <c r="G38" s="62" t="str">
        <f t="shared" si="7"/>
        <v/>
      </c>
      <c r="H38" s="147"/>
      <c r="I38" s="62" t="str">
        <f t="shared" si="8"/>
        <v/>
      </c>
      <c r="J38" s="148"/>
      <c r="K38" s="62" t="str">
        <f t="shared" si="9"/>
        <v/>
      </c>
      <c r="L38" s="149"/>
      <c r="M38" s="115" t="s">
        <v>371</v>
      </c>
      <c r="N38" s="115" t="s">
        <v>694</v>
      </c>
      <c r="O38" s="115" t="s">
        <v>1116</v>
      </c>
      <c r="P38" s="86" t="str">
        <f t="shared" si="4"/>
        <v/>
      </c>
      <c r="Q38" s="86" t="str">
        <f t="shared" si="5"/>
        <v/>
      </c>
    </row>
    <row r="39" spans="1:17" s="2" customFormat="1" ht="21" customHeight="1" x14ac:dyDescent="0.35">
      <c r="A39" s="108">
        <v>29</v>
      </c>
      <c r="B39" s="136">
        <v>2026</v>
      </c>
      <c r="C39" s="115" t="s">
        <v>1888</v>
      </c>
      <c r="D39" s="176" t="s">
        <v>1631</v>
      </c>
      <c r="E39" s="62" t="str">
        <f t="shared" si="6"/>
        <v/>
      </c>
      <c r="F39" s="147"/>
      <c r="G39" s="62" t="str">
        <f t="shared" si="7"/>
        <v/>
      </c>
      <c r="H39" s="147"/>
      <c r="I39" s="62" t="str">
        <f t="shared" si="8"/>
        <v/>
      </c>
      <c r="J39" s="148"/>
      <c r="K39" s="62" t="str">
        <f t="shared" si="9"/>
        <v/>
      </c>
      <c r="L39" s="149"/>
      <c r="M39" s="115" t="s">
        <v>404</v>
      </c>
      <c r="N39" s="115" t="s">
        <v>695</v>
      </c>
      <c r="O39" s="115" t="s">
        <v>1117</v>
      </c>
      <c r="P39" s="86" t="str">
        <f t="shared" si="4"/>
        <v/>
      </c>
      <c r="Q39" s="86" t="str">
        <f t="shared" si="5"/>
        <v/>
      </c>
    </row>
    <row r="40" spans="1:17" s="2" customFormat="1" ht="21" customHeight="1" x14ac:dyDescent="0.35">
      <c r="A40" s="108">
        <v>30</v>
      </c>
      <c r="B40" s="136">
        <v>2027</v>
      </c>
      <c r="C40" s="115" t="s">
        <v>1889</v>
      </c>
      <c r="D40" s="176" t="s">
        <v>1632</v>
      </c>
      <c r="E40" s="62" t="str">
        <f t="shared" si="6"/>
        <v/>
      </c>
      <c r="F40" s="147"/>
      <c r="G40" s="62" t="str">
        <f t="shared" si="7"/>
        <v/>
      </c>
      <c r="H40" s="147"/>
      <c r="I40" s="62" t="str">
        <f t="shared" si="8"/>
        <v/>
      </c>
      <c r="J40" s="148"/>
      <c r="K40" s="62" t="str">
        <f t="shared" si="9"/>
        <v/>
      </c>
      <c r="L40" s="149"/>
      <c r="M40" s="115" t="s">
        <v>358</v>
      </c>
      <c r="N40" s="115" t="s">
        <v>696</v>
      </c>
      <c r="O40" s="115" t="s">
        <v>1118</v>
      </c>
      <c r="P40" s="86" t="str">
        <f t="shared" si="4"/>
        <v/>
      </c>
      <c r="Q40" s="86" t="str">
        <f t="shared" si="5"/>
        <v/>
      </c>
    </row>
    <row r="41" spans="1:17" s="2" customFormat="1" ht="21" customHeight="1" x14ac:dyDescent="0.35">
      <c r="A41" s="108">
        <v>31</v>
      </c>
      <c r="B41" s="136">
        <v>2028</v>
      </c>
      <c r="C41" s="115" t="s">
        <v>1890</v>
      </c>
      <c r="D41" s="176" t="s">
        <v>1633</v>
      </c>
      <c r="E41" s="62" t="str">
        <f t="shared" si="6"/>
        <v/>
      </c>
      <c r="F41" s="147"/>
      <c r="G41" s="62" t="str">
        <f t="shared" si="7"/>
        <v/>
      </c>
      <c r="H41" s="147"/>
      <c r="I41" s="62" t="str">
        <f t="shared" si="8"/>
        <v/>
      </c>
      <c r="J41" s="148"/>
      <c r="K41" s="62" t="str">
        <f t="shared" si="9"/>
        <v/>
      </c>
      <c r="L41" s="149"/>
      <c r="M41" s="115" t="s">
        <v>445</v>
      </c>
      <c r="N41" s="115" t="s">
        <v>697</v>
      </c>
      <c r="O41" s="115" t="s">
        <v>1119</v>
      </c>
      <c r="P41" s="86" t="str">
        <f t="shared" si="4"/>
        <v/>
      </c>
      <c r="Q41" s="86" t="str">
        <f t="shared" si="5"/>
        <v/>
      </c>
    </row>
    <row r="42" spans="1:17" s="2" customFormat="1" ht="21" customHeight="1" x14ac:dyDescent="0.35">
      <c r="A42" s="108">
        <v>32</v>
      </c>
      <c r="B42" s="136">
        <v>2029</v>
      </c>
      <c r="C42" s="115" t="s">
        <v>1891</v>
      </c>
      <c r="D42" s="176" t="s">
        <v>1634</v>
      </c>
      <c r="E42" s="62" t="str">
        <f t="shared" si="6"/>
        <v/>
      </c>
      <c r="F42" s="147"/>
      <c r="G42" s="62" t="str">
        <f t="shared" si="7"/>
        <v/>
      </c>
      <c r="H42" s="147"/>
      <c r="I42" s="62" t="str">
        <f t="shared" si="8"/>
        <v/>
      </c>
      <c r="J42" s="148"/>
      <c r="K42" s="62" t="str">
        <f t="shared" si="9"/>
        <v/>
      </c>
      <c r="L42" s="149"/>
      <c r="M42" s="115" t="s">
        <v>551</v>
      </c>
      <c r="N42" s="115" t="s">
        <v>552</v>
      </c>
      <c r="O42" s="115" t="s">
        <v>1120</v>
      </c>
      <c r="P42" s="86" t="str">
        <f t="shared" si="4"/>
        <v/>
      </c>
      <c r="Q42" s="86" t="str">
        <f t="shared" si="5"/>
        <v/>
      </c>
    </row>
    <row r="43" spans="1:17" s="2" customFormat="1" ht="21" customHeight="1" x14ac:dyDescent="0.35">
      <c r="A43" s="108">
        <v>33</v>
      </c>
      <c r="B43" s="136">
        <v>2032</v>
      </c>
      <c r="C43" s="115" t="s">
        <v>1892</v>
      </c>
      <c r="D43" s="176" t="s">
        <v>1635</v>
      </c>
      <c r="E43" s="62" t="str">
        <f t="shared" si="6"/>
        <v/>
      </c>
      <c r="F43" s="147"/>
      <c r="G43" s="62" t="str">
        <f t="shared" si="7"/>
        <v/>
      </c>
      <c r="H43" s="147"/>
      <c r="I43" s="62" t="str">
        <f t="shared" si="8"/>
        <v/>
      </c>
      <c r="J43" s="148"/>
      <c r="K43" s="62" t="str">
        <f t="shared" si="9"/>
        <v/>
      </c>
      <c r="L43" s="149"/>
      <c r="M43" s="115" t="s">
        <v>464</v>
      </c>
      <c r="N43" s="115" t="s">
        <v>699</v>
      </c>
      <c r="O43" s="115" t="s">
        <v>1121</v>
      </c>
      <c r="P43" s="86" t="str">
        <f t="shared" si="4"/>
        <v/>
      </c>
      <c r="Q43" s="86" t="str">
        <f t="shared" si="5"/>
        <v/>
      </c>
    </row>
    <row r="44" spans="1:17" s="2" customFormat="1" ht="21" customHeight="1" x14ac:dyDescent="0.35">
      <c r="A44" s="108">
        <v>34</v>
      </c>
      <c r="B44" s="136">
        <v>2033</v>
      </c>
      <c r="C44" s="115" t="s">
        <v>1893</v>
      </c>
      <c r="D44" s="176" t="s">
        <v>1636</v>
      </c>
      <c r="E44" s="62" t="str">
        <f t="shared" si="6"/>
        <v/>
      </c>
      <c r="F44" s="147"/>
      <c r="G44" s="62" t="str">
        <f t="shared" si="7"/>
        <v/>
      </c>
      <c r="H44" s="147"/>
      <c r="I44" s="62" t="str">
        <f t="shared" si="8"/>
        <v/>
      </c>
      <c r="J44" s="148"/>
      <c r="K44" s="62" t="str">
        <f t="shared" si="9"/>
        <v/>
      </c>
      <c r="L44" s="149"/>
      <c r="M44" s="115" t="s">
        <v>405</v>
      </c>
      <c r="N44" s="115" t="s">
        <v>700</v>
      </c>
      <c r="O44" s="115" t="s">
        <v>1122</v>
      </c>
      <c r="P44" s="86" t="str">
        <f t="shared" si="4"/>
        <v/>
      </c>
      <c r="Q44" s="86" t="str">
        <f t="shared" si="5"/>
        <v/>
      </c>
    </row>
    <row r="45" spans="1:17" s="2" customFormat="1" ht="21" customHeight="1" x14ac:dyDescent="0.35">
      <c r="A45" s="108">
        <v>35</v>
      </c>
      <c r="B45" s="136">
        <v>2034</v>
      </c>
      <c r="C45" s="115" t="s">
        <v>2405</v>
      </c>
      <c r="D45" s="176"/>
      <c r="E45" s="62" t="str">
        <f t="shared" si="6"/>
        <v/>
      </c>
      <c r="F45" s="147"/>
      <c r="G45" s="62" t="str">
        <f t="shared" si="7"/>
        <v/>
      </c>
      <c r="H45" s="147"/>
      <c r="I45" s="62" t="str">
        <f t="shared" si="8"/>
        <v/>
      </c>
      <c r="J45" s="148"/>
      <c r="K45" s="62" t="str">
        <f t="shared" si="9"/>
        <v/>
      </c>
      <c r="L45" s="149"/>
      <c r="M45" s="115" t="s">
        <v>372</v>
      </c>
      <c r="N45" s="115" t="s">
        <v>701</v>
      </c>
      <c r="O45" s="115" t="s">
        <v>1123</v>
      </c>
      <c r="P45" s="86"/>
      <c r="Q45" s="86"/>
    </row>
    <row r="46" spans="1:17" s="2" customFormat="1" ht="21" customHeight="1" x14ac:dyDescent="0.35">
      <c r="A46" s="108">
        <v>36</v>
      </c>
      <c r="B46" s="136">
        <v>2035</v>
      </c>
      <c r="C46" s="115" t="s">
        <v>1894</v>
      </c>
      <c r="D46" s="176" t="s">
        <v>1637</v>
      </c>
      <c r="E46" s="62" t="str">
        <f t="shared" si="6"/>
        <v/>
      </c>
      <c r="F46" s="147"/>
      <c r="G46" s="62" t="str">
        <f t="shared" si="7"/>
        <v/>
      </c>
      <c r="H46" s="147"/>
      <c r="I46" s="62" t="str">
        <f t="shared" si="8"/>
        <v/>
      </c>
      <c r="J46" s="148"/>
      <c r="K46" s="62" t="str">
        <f t="shared" si="9"/>
        <v/>
      </c>
      <c r="L46" s="149"/>
      <c r="M46" s="115" t="s">
        <v>464</v>
      </c>
      <c r="N46" s="115" t="s">
        <v>702</v>
      </c>
      <c r="O46" s="115" t="s">
        <v>1124</v>
      </c>
      <c r="P46" s="86" t="str">
        <f t="shared" ref="P46:P109" si="10">IF(COUNTIF($C$11:$C$197,C46)&gt;1,"■","")</f>
        <v/>
      </c>
      <c r="Q46" s="86" t="str">
        <f t="shared" ref="Q46:Q109" si="11">IF(COUNTIF($B$11:$B$197,B46)&gt;1,"■","")</f>
        <v/>
      </c>
    </row>
    <row r="47" spans="1:17" s="2" customFormat="1" ht="21" customHeight="1" x14ac:dyDescent="0.35">
      <c r="A47" s="108">
        <v>37</v>
      </c>
      <c r="B47" s="136">
        <v>2036</v>
      </c>
      <c r="C47" s="115" t="s">
        <v>1895</v>
      </c>
      <c r="D47" s="176" t="s">
        <v>1638</v>
      </c>
      <c r="E47" s="62" t="str">
        <f t="shared" si="6"/>
        <v/>
      </c>
      <c r="F47" s="147"/>
      <c r="G47" s="62" t="str">
        <f t="shared" si="7"/>
        <v/>
      </c>
      <c r="H47" s="147"/>
      <c r="I47" s="62" t="str">
        <f t="shared" si="8"/>
        <v/>
      </c>
      <c r="J47" s="148"/>
      <c r="K47" s="62" t="str">
        <f t="shared" si="9"/>
        <v/>
      </c>
      <c r="L47" s="149"/>
      <c r="M47" s="115" t="s">
        <v>447</v>
      </c>
      <c r="N47" s="115" t="s">
        <v>703</v>
      </c>
      <c r="O47" s="115" t="s">
        <v>1125</v>
      </c>
      <c r="P47" s="86" t="str">
        <f t="shared" si="10"/>
        <v/>
      </c>
      <c r="Q47" s="86" t="str">
        <f t="shared" si="11"/>
        <v/>
      </c>
    </row>
    <row r="48" spans="1:17" s="2" customFormat="1" ht="21" customHeight="1" x14ac:dyDescent="0.35">
      <c r="A48" s="108">
        <v>38</v>
      </c>
      <c r="B48" s="136">
        <v>2037</v>
      </c>
      <c r="C48" s="115" t="s">
        <v>1896</v>
      </c>
      <c r="D48" s="176" t="s">
        <v>1639</v>
      </c>
      <c r="E48" s="62" t="str">
        <f t="shared" si="6"/>
        <v/>
      </c>
      <c r="F48" s="147"/>
      <c r="G48" s="62" t="str">
        <f t="shared" si="7"/>
        <v/>
      </c>
      <c r="H48" s="147"/>
      <c r="I48" s="62" t="str">
        <f t="shared" si="8"/>
        <v/>
      </c>
      <c r="J48" s="148"/>
      <c r="K48" s="62" t="str">
        <f t="shared" si="9"/>
        <v/>
      </c>
      <c r="L48" s="149"/>
      <c r="M48" s="115" t="s">
        <v>400</v>
      </c>
      <c r="N48" s="115" t="s">
        <v>704</v>
      </c>
      <c r="O48" s="115" t="s">
        <v>1126</v>
      </c>
      <c r="P48" s="86" t="str">
        <f t="shared" si="10"/>
        <v/>
      </c>
      <c r="Q48" s="86" t="str">
        <f t="shared" si="11"/>
        <v/>
      </c>
    </row>
    <row r="49" spans="1:17" s="2" customFormat="1" ht="21" customHeight="1" x14ac:dyDescent="0.35">
      <c r="A49" s="108">
        <v>39</v>
      </c>
      <c r="B49" s="136">
        <v>2038</v>
      </c>
      <c r="C49" s="115" t="s">
        <v>1897</v>
      </c>
      <c r="D49" s="176" t="s">
        <v>1640</v>
      </c>
      <c r="E49" s="62" t="str">
        <f t="shared" si="6"/>
        <v/>
      </c>
      <c r="F49" s="147"/>
      <c r="G49" s="62" t="str">
        <f t="shared" si="7"/>
        <v/>
      </c>
      <c r="H49" s="147"/>
      <c r="I49" s="62" t="str">
        <f t="shared" si="8"/>
        <v/>
      </c>
      <c r="J49" s="148"/>
      <c r="K49" s="62" t="str">
        <f t="shared" si="9"/>
        <v/>
      </c>
      <c r="L49" s="149"/>
      <c r="M49" s="115" t="s">
        <v>195</v>
      </c>
      <c r="N49" s="115" t="s">
        <v>705</v>
      </c>
      <c r="O49" s="115" t="s">
        <v>1127</v>
      </c>
      <c r="P49" s="86" t="str">
        <f t="shared" si="10"/>
        <v/>
      </c>
      <c r="Q49" s="86" t="str">
        <f t="shared" si="11"/>
        <v/>
      </c>
    </row>
    <row r="50" spans="1:17" s="2" customFormat="1" ht="21" customHeight="1" x14ac:dyDescent="0.35">
      <c r="A50" s="108">
        <v>40</v>
      </c>
      <c r="B50" s="136">
        <v>2039</v>
      </c>
      <c r="C50" s="115" t="s">
        <v>2393</v>
      </c>
      <c r="D50" s="176" t="s">
        <v>1641</v>
      </c>
      <c r="E50" s="62" t="str">
        <f t="shared" si="6"/>
        <v/>
      </c>
      <c r="F50" s="147"/>
      <c r="G50" s="62" t="str">
        <f t="shared" si="7"/>
        <v/>
      </c>
      <c r="H50" s="147"/>
      <c r="I50" s="62" t="str">
        <f t="shared" si="8"/>
        <v/>
      </c>
      <c r="J50" s="148"/>
      <c r="K50" s="62" t="str">
        <f t="shared" si="9"/>
        <v/>
      </c>
      <c r="L50" s="149"/>
      <c r="M50" s="115" t="s">
        <v>359</v>
      </c>
      <c r="N50" s="115" t="s">
        <v>706</v>
      </c>
      <c r="O50" s="115" t="s">
        <v>1128</v>
      </c>
      <c r="P50" s="86" t="str">
        <f t="shared" si="10"/>
        <v/>
      </c>
      <c r="Q50" s="86" t="str">
        <f t="shared" si="11"/>
        <v/>
      </c>
    </row>
    <row r="51" spans="1:17" s="2" customFormat="1" ht="21" customHeight="1" x14ac:dyDescent="0.35">
      <c r="A51" s="108">
        <v>41</v>
      </c>
      <c r="B51" s="136">
        <v>2040</v>
      </c>
      <c r="C51" s="115" t="s">
        <v>1898</v>
      </c>
      <c r="D51" s="176" t="s">
        <v>1851</v>
      </c>
      <c r="E51" s="62" t="str">
        <f t="shared" si="6"/>
        <v/>
      </c>
      <c r="F51" s="147"/>
      <c r="G51" s="62" t="str">
        <f t="shared" si="7"/>
        <v/>
      </c>
      <c r="H51" s="147"/>
      <c r="I51" s="62" t="str">
        <f t="shared" si="8"/>
        <v/>
      </c>
      <c r="J51" s="148"/>
      <c r="K51" s="62" t="str">
        <f t="shared" si="9"/>
        <v/>
      </c>
      <c r="L51" s="149"/>
      <c r="M51" s="115" t="s">
        <v>547</v>
      </c>
      <c r="N51" s="115" t="s">
        <v>707</v>
      </c>
      <c r="O51" s="115" t="s">
        <v>1129</v>
      </c>
      <c r="P51" s="86" t="str">
        <f t="shared" si="10"/>
        <v/>
      </c>
      <c r="Q51" s="86" t="str">
        <f t="shared" si="11"/>
        <v/>
      </c>
    </row>
    <row r="52" spans="1:17" s="2" customFormat="1" ht="21" customHeight="1" x14ac:dyDescent="0.35">
      <c r="A52" s="108">
        <v>42</v>
      </c>
      <c r="B52" s="136">
        <v>2041</v>
      </c>
      <c r="C52" s="115" t="s">
        <v>1899</v>
      </c>
      <c r="D52" s="176" t="s">
        <v>1848</v>
      </c>
      <c r="E52" s="62" t="str">
        <f t="shared" si="6"/>
        <v/>
      </c>
      <c r="F52" s="147"/>
      <c r="G52" s="62" t="str">
        <f t="shared" si="7"/>
        <v/>
      </c>
      <c r="H52" s="147"/>
      <c r="I52" s="62" t="str">
        <f t="shared" si="8"/>
        <v/>
      </c>
      <c r="J52" s="148"/>
      <c r="K52" s="62" t="str">
        <f t="shared" si="9"/>
        <v/>
      </c>
      <c r="L52" s="149"/>
      <c r="M52" s="115" t="s">
        <v>375</v>
      </c>
      <c r="N52" s="115" t="s">
        <v>708</v>
      </c>
      <c r="O52" s="115" t="s">
        <v>1130</v>
      </c>
      <c r="P52" s="86" t="str">
        <f t="shared" si="10"/>
        <v/>
      </c>
      <c r="Q52" s="86" t="str">
        <f t="shared" si="11"/>
        <v/>
      </c>
    </row>
    <row r="53" spans="1:17" s="2" customFormat="1" ht="21" customHeight="1" x14ac:dyDescent="0.35">
      <c r="A53" s="108">
        <v>43</v>
      </c>
      <c r="B53" s="136">
        <v>2042</v>
      </c>
      <c r="C53" s="115" t="s">
        <v>1900</v>
      </c>
      <c r="D53" s="176" t="s">
        <v>1642</v>
      </c>
      <c r="E53" s="62" t="str">
        <f t="shared" si="6"/>
        <v/>
      </c>
      <c r="F53" s="147"/>
      <c r="G53" s="62" t="str">
        <f t="shared" si="7"/>
        <v/>
      </c>
      <c r="H53" s="147"/>
      <c r="I53" s="62" t="str">
        <f t="shared" si="8"/>
        <v/>
      </c>
      <c r="J53" s="148"/>
      <c r="K53" s="62" t="str">
        <f t="shared" si="9"/>
        <v/>
      </c>
      <c r="L53" s="149"/>
      <c r="M53" s="115" t="s">
        <v>448</v>
      </c>
      <c r="N53" s="115" t="s">
        <v>709</v>
      </c>
      <c r="O53" s="115" t="s">
        <v>1131</v>
      </c>
      <c r="P53" s="86" t="str">
        <f t="shared" si="10"/>
        <v/>
      </c>
      <c r="Q53" s="86" t="str">
        <f t="shared" si="11"/>
        <v/>
      </c>
    </row>
    <row r="54" spans="1:17" s="2" customFormat="1" ht="21" customHeight="1" x14ac:dyDescent="0.35">
      <c r="A54" s="108">
        <v>44</v>
      </c>
      <c r="B54" s="136">
        <v>2043</v>
      </c>
      <c r="C54" s="115" t="s">
        <v>1901</v>
      </c>
      <c r="D54" s="176" t="s">
        <v>1643</v>
      </c>
      <c r="E54" s="62" t="str">
        <f t="shared" si="6"/>
        <v/>
      </c>
      <c r="F54" s="147"/>
      <c r="G54" s="62" t="str">
        <f t="shared" si="7"/>
        <v/>
      </c>
      <c r="H54" s="147"/>
      <c r="I54" s="62" t="str">
        <f t="shared" si="8"/>
        <v/>
      </c>
      <c r="J54" s="148"/>
      <c r="K54" s="62" t="str">
        <f t="shared" si="9"/>
        <v/>
      </c>
      <c r="L54" s="149"/>
      <c r="M54" s="115" t="s">
        <v>449</v>
      </c>
      <c r="N54" s="115" t="s">
        <v>1132</v>
      </c>
      <c r="O54" s="115" t="s">
        <v>1133</v>
      </c>
      <c r="P54" s="86" t="str">
        <f t="shared" si="10"/>
        <v/>
      </c>
      <c r="Q54" s="86" t="str">
        <f t="shared" si="11"/>
        <v/>
      </c>
    </row>
    <row r="55" spans="1:17" s="2" customFormat="1" ht="21" customHeight="1" x14ac:dyDescent="0.35">
      <c r="A55" s="108">
        <v>45</v>
      </c>
      <c r="B55" s="136">
        <v>2044</v>
      </c>
      <c r="C55" s="115" t="s">
        <v>1902</v>
      </c>
      <c r="D55" s="176" t="s">
        <v>1644</v>
      </c>
      <c r="E55" s="62" t="str">
        <f t="shared" si="6"/>
        <v/>
      </c>
      <c r="F55" s="147"/>
      <c r="G55" s="62" t="str">
        <f t="shared" si="7"/>
        <v/>
      </c>
      <c r="H55" s="147"/>
      <c r="I55" s="62" t="str">
        <f t="shared" si="8"/>
        <v/>
      </c>
      <c r="J55" s="148"/>
      <c r="K55" s="62" t="str">
        <f t="shared" si="9"/>
        <v/>
      </c>
      <c r="L55" s="149"/>
      <c r="M55" s="115" t="s">
        <v>530</v>
      </c>
      <c r="N55" s="115" t="s">
        <v>710</v>
      </c>
      <c r="O55" s="115" t="s">
        <v>1134</v>
      </c>
      <c r="P55" s="86" t="str">
        <f t="shared" si="10"/>
        <v/>
      </c>
      <c r="Q55" s="86" t="str">
        <f t="shared" si="11"/>
        <v/>
      </c>
    </row>
    <row r="56" spans="1:17" s="2" customFormat="1" ht="21" customHeight="1" x14ac:dyDescent="0.35">
      <c r="A56" s="108">
        <v>46</v>
      </c>
      <c r="B56" s="136">
        <v>2045</v>
      </c>
      <c r="C56" s="115" t="s">
        <v>1903</v>
      </c>
      <c r="D56" s="176" t="s">
        <v>1645</v>
      </c>
      <c r="E56" s="62" t="str">
        <f t="shared" si="6"/>
        <v/>
      </c>
      <c r="F56" s="147"/>
      <c r="G56" s="62" t="str">
        <f t="shared" si="7"/>
        <v/>
      </c>
      <c r="H56" s="147"/>
      <c r="I56" s="62" t="str">
        <f t="shared" si="8"/>
        <v/>
      </c>
      <c r="J56" s="148"/>
      <c r="K56" s="62" t="str">
        <f t="shared" si="9"/>
        <v/>
      </c>
      <c r="L56" s="149"/>
      <c r="M56" s="115" t="s">
        <v>450</v>
      </c>
      <c r="N56" s="115" t="s">
        <v>455</v>
      </c>
      <c r="O56" s="115" t="s">
        <v>1135</v>
      </c>
      <c r="P56" s="86" t="str">
        <f t="shared" si="10"/>
        <v/>
      </c>
      <c r="Q56" s="86" t="str">
        <f t="shared" si="11"/>
        <v/>
      </c>
    </row>
    <row r="57" spans="1:17" s="2" customFormat="1" ht="21" customHeight="1" x14ac:dyDescent="0.35">
      <c r="A57" s="108">
        <v>47</v>
      </c>
      <c r="B57" s="136">
        <v>2046</v>
      </c>
      <c r="C57" s="115" t="s">
        <v>1904</v>
      </c>
      <c r="D57" s="176" t="s">
        <v>1646</v>
      </c>
      <c r="E57" s="62" t="str">
        <f t="shared" si="6"/>
        <v/>
      </c>
      <c r="F57" s="147"/>
      <c r="G57" s="62" t="str">
        <f t="shared" si="7"/>
        <v/>
      </c>
      <c r="H57" s="147"/>
      <c r="I57" s="62" t="str">
        <f t="shared" si="8"/>
        <v/>
      </c>
      <c r="J57" s="148"/>
      <c r="K57" s="62" t="str">
        <f t="shared" si="9"/>
        <v/>
      </c>
      <c r="L57" s="149"/>
      <c r="M57" s="115" t="s">
        <v>519</v>
      </c>
      <c r="N57" s="115" t="s">
        <v>711</v>
      </c>
      <c r="O57" s="115" t="s">
        <v>1136</v>
      </c>
      <c r="P57" s="86" t="str">
        <f t="shared" si="10"/>
        <v/>
      </c>
      <c r="Q57" s="86" t="str">
        <f t="shared" si="11"/>
        <v/>
      </c>
    </row>
    <row r="58" spans="1:17" s="2" customFormat="1" ht="21" customHeight="1" x14ac:dyDescent="0.35">
      <c r="A58" s="108">
        <v>48</v>
      </c>
      <c r="B58" s="136">
        <v>2047</v>
      </c>
      <c r="C58" s="115" t="s">
        <v>1905</v>
      </c>
      <c r="D58" s="176" t="s">
        <v>1647</v>
      </c>
      <c r="E58" s="62" t="str">
        <f t="shared" si="6"/>
        <v/>
      </c>
      <c r="F58" s="147"/>
      <c r="G58" s="62" t="str">
        <f t="shared" si="7"/>
        <v/>
      </c>
      <c r="H58" s="147"/>
      <c r="I58" s="62" t="str">
        <f t="shared" si="8"/>
        <v/>
      </c>
      <c r="J58" s="148"/>
      <c r="K58" s="62" t="str">
        <f t="shared" si="9"/>
        <v/>
      </c>
      <c r="L58" s="149"/>
      <c r="M58" s="115" t="s">
        <v>514</v>
      </c>
      <c r="N58" s="115" t="s">
        <v>712</v>
      </c>
      <c r="O58" s="115" t="s">
        <v>1137</v>
      </c>
      <c r="P58" s="86" t="str">
        <f t="shared" si="10"/>
        <v/>
      </c>
      <c r="Q58" s="86" t="str">
        <f t="shared" si="11"/>
        <v/>
      </c>
    </row>
    <row r="59" spans="1:17" s="2" customFormat="1" ht="21" customHeight="1" x14ac:dyDescent="0.35">
      <c r="A59" s="108">
        <v>49</v>
      </c>
      <c r="B59" s="136">
        <v>2048</v>
      </c>
      <c r="C59" s="115" t="s">
        <v>1906</v>
      </c>
      <c r="D59" s="176" t="s">
        <v>1648</v>
      </c>
      <c r="E59" s="62" t="str">
        <f t="shared" si="6"/>
        <v/>
      </c>
      <c r="F59" s="147"/>
      <c r="G59" s="62" t="str">
        <f t="shared" si="7"/>
        <v/>
      </c>
      <c r="H59" s="147"/>
      <c r="I59" s="62" t="str">
        <f t="shared" si="8"/>
        <v/>
      </c>
      <c r="J59" s="148"/>
      <c r="K59" s="62" t="str">
        <f t="shared" si="9"/>
        <v/>
      </c>
      <c r="L59" s="149"/>
      <c r="M59" s="115" t="s">
        <v>424</v>
      </c>
      <c r="N59" s="115" t="s">
        <v>713</v>
      </c>
      <c r="O59" s="115" t="s">
        <v>1138</v>
      </c>
      <c r="P59" s="86" t="str">
        <f t="shared" si="10"/>
        <v/>
      </c>
      <c r="Q59" s="86" t="str">
        <f t="shared" si="11"/>
        <v/>
      </c>
    </row>
    <row r="60" spans="1:17" s="2" customFormat="1" ht="21" customHeight="1" x14ac:dyDescent="0.35">
      <c r="A60" s="108">
        <v>50</v>
      </c>
      <c r="B60" s="136">
        <v>2050</v>
      </c>
      <c r="C60" s="115" t="s">
        <v>1909</v>
      </c>
      <c r="D60" s="176" t="s">
        <v>1908</v>
      </c>
      <c r="E60" s="62" t="str">
        <f t="shared" si="6"/>
        <v/>
      </c>
      <c r="F60" s="147"/>
      <c r="G60" s="62" t="str">
        <f t="shared" si="7"/>
        <v/>
      </c>
      <c r="H60" s="147"/>
      <c r="I60" s="62" t="str">
        <f t="shared" si="8"/>
        <v/>
      </c>
      <c r="J60" s="148"/>
      <c r="K60" s="62" t="str">
        <f t="shared" si="9"/>
        <v/>
      </c>
      <c r="L60" s="149"/>
      <c r="M60" s="115" t="s">
        <v>21</v>
      </c>
      <c r="N60" s="115" t="s">
        <v>714</v>
      </c>
      <c r="O60" s="115" t="s">
        <v>1139</v>
      </c>
      <c r="P60" s="86" t="str">
        <f t="shared" si="10"/>
        <v/>
      </c>
      <c r="Q60" s="86" t="str">
        <f t="shared" si="11"/>
        <v/>
      </c>
    </row>
    <row r="61" spans="1:17" s="2" customFormat="1" ht="21" customHeight="1" x14ac:dyDescent="0.35">
      <c r="A61" s="108">
        <v>51</v>
      </c>
      <c r="B61" s="136">
        <v>2051</v>
      </c>
      <c r="C61" s="115" t="s">
        <v>1910</v>
      </c>
      <c r="D61" s="176" t="s">
        <v>1650</v>
      </c>
      <c r="E61" s="62" t="str">
        <f t="shared" si="6"/>
        <v/>
      </c>
      <c r="F61" s="147"/>
      <c r="G61" s="62" t="str">
        <f t="shared" si="7"/>
        <v/>
      </c>
      <c r="H61" s="147"/>
      <c r="I61" s="62" t="str">
        <f t="shared" si="8"/>
        <v/>
      </c>
      <c r="J61" s="148"/>
      <c r="K61" s="62" t="str">
        <f t="shared" si="9"/>
        <v/>
      </c>
      <c r="L61" s="149"/>
      <c r="M61" s="115" t="s">
        <v>483</v>
      </c>
      <c r="N61" s="115" t="s">
        <v>715</v>
      </c>
      <c r="O61" s="115" t="s">
        <v>1140</v>
      </c>
      <c r="P61" s="86" t="str">
        <f t="shared" si="10"/>
        <v/>
      </c>
      <c r="Q61" s="86" t="str">
        <f t="shared" si="11"/>
        <v/>
      </c>
    </row>
    <row r="62" spans="1:17" s="2" customFormat="1" ht="21" customHeight="1" x14ac:dyDescent="0.35">
      <c r="A62" s="108">
        <v>52</v>
      </c>
      <c r="B62" s="136">
        <v>2052</v>
      </c>
      <c r="C62" s="115" t="s">
        <v>1911</v>
      </c>
      <c r="D62" s="176" t="s">
        <v>1651</v>
      </c>
      <c r="E62" s="62" t="str">
        <f t="shared" si="6"/>
        <v/>
      </c>
      <c r="F62" s="147"/>
      <c r="G62" s="62" t="str">
        <f t="shared" si="7"/>
        <v/>
      </c>
      <c r="H62" s="147"/>
      <c r="I62" s="62" t="str">
        <f t="shared" si="8"/>
        <v/>
      </c>
      <c r="J62" s="148"/>
      <c r="K62" s="62" t="str">
        <f t="shared" si="9"/>
        <v/>
      </c>
      <c r="L62" s="149"/>
      <c r="M62" s="115" t="s">
        <v>483</v>
      </c>
      <c r="N62" s="115" t="s">
        <v>715</v>
      </c>
      <c r="O62" s="115" t="s">
        <v>1141</v>
      </c>
      <c r="P62" s="86" t="str">
        <f t="shared" si="10"/>
        <v/>
      </c>
      <c r="Q62" s="86" t="str">
        <f t="shared" si="11"/>
        <v/>
      </c>
    </row>
    <row r="63" spans="1:17" s="2" customFormat="1" ht="21" customHeight="1" x14ac:dyDescent="0.35">
      <c r="A63" s="108">
        <v>53</v>
      </c>
      <c r="B63" s="136">
        <v>2053</v>
      </c>
      <c r="C63" s="115" t="s">
        <v>1912</v>
      </c>
      <c r="D63" s="176" t="s">
        <v>1652</v>
      </c>
      <c r="E63" s="62" t="str">
        <f t="shared" si="6"/>
        <v/>
      </c>
      <c r="F63" s="147"/>
      <c r="G63" s="62" t="str">
        <f t="shared" si="7"/>
        <v/>
      </c>
      <c r="H63" s="147"/>
      <c r="I63" s="62" t="str">
        <f t="shared" si="8"/>
        <v/>
      </c>
      <c r="J63" s="148"/>
      <c r="K63" s="62" t="str">
        <f t="shared" si="9"/>
        <v/>
      </c>
      <c r="L63" s="149"/>
      <c r="M63" s="115" t="s">
        <v>484</v>
      </c>
      <c r="N63" s="115" t="s">
        <v>715</v>
      </c>
      <c r="O63" s="115" t="s">
        <v>1142</v>
      </c>
      <c r="P63" s="86" t="str">
        <f t="shared" si="10"/>
        <v/>
      </c>
      <c r="Q63" s="86" t="str">
        <f t="shared" si="11"/>
        <v/>
      </c>
    </row>
    <row r="64" spans="1:17" s="2" customFormat="1" ht="21" customHeight="1" x14ac:dyDescent="0.35">
      <c r="A64" s="108">
        <v>54</v>
      </c>
      <c r="B64" s="136">
        <v>2054</v>
      </c>
      <c r="C64" s="137" t="s">
        <v>1913</v>
      </c>
      <c r="D64" s="176" t="s">
        <v>1653</v>
      </c>
      <c r="E64" s="62" t="str">
        <f t="shared" si="6"/>
        <v/>
      </c>
      <c r="F64" s="147"/>
      <c r="G64" s="62" t="str">
        <f t="shared" si="7"/>
        <v/>
      </c>
      <c r="H64" s="147"/>
      <c r="I64" s="62" t="str">
        <f t="shared" si="8"/>
        <v/>
      </c>
      <c r="J64" s="148"/>
      <c r="K64" s="62" t="str">
        <f t="shared" si="9"/>
        <v/>
      </c>
      <c r="L64" s="149"/>
      <c r="M64" s="115" t="s">
        <v>63</v>
      </c>
      <c r="N64" s="115" t="s">
        <v>716</v>
      </c>
      <c r="O64" s="115" t="s">
        <v>1143</v>
      </c>
      <c r="P64" s="86" t="str">
        <f t="shared" si="10"/>
        <v/>
      </c>
      <c r="Q64" s="86" t="str">
        <f t="shared" si="11"/>
        <v/>
      </c>
    </row>
    <row r="65" spans="1:17" s="2" customFormat="1" ht="21" customHeight="1" x14ac:dyDescent="0.35">
      <c r="A65" s="108">
        <v>55</v>
      </c>
      <c r="B65" s="136">
        <v>2055</v>
      </c>
      <c r="C65" s="115" t="s">
        <v>1914</v>
      </c>
      <c r="D65" s="176" t="s">
        <v>1654</v>
      </c>
      <c r="E65" s="62" t="str">
        <f t="shared" si="6"/>
        <v/>
      </c>
      <c r="F65" s="147"/>
      <c r="G65" s="62" t="str">
        <f t="shared" si="7"/>
        <v/>
      </c>
      <c r="H65" s="147"/>
      <c r="I65" s="62" t="str">
        <f t="shared" si="8"/>
        <v/>
      </c>
      <c r="J65" s="148"/>
      <c r="K65" s="62" t="str">
        <f t="shared" si="9"/>
        <v/>
      </c>
      <c r="L65" s="149"/>
      <c r="M65" s="115" t="s">
        <v>261</v>
      </c>
      <c r="N65" s="115" t="s">
        <v>717</v>
      </c>
      <c r="O65" s="115" t="s">
        <v>1144</v>
      </c>
      <c r="P65" s="86" t="str">
        <f t="shared" si="10"/>
        <v/>
      </c>
      <c r="Q65" s="86" t="str">
        <f t="shared" si="11"/>
        <v/>
      </c>
    </row>
    <row r="66" spans="1:17" s="2" customFormat="1" ht="21" customHeight="1" x14ac:dyDescent="0.35">
      <c r="A66" s="108">
        <v>56</v>
      </c>
      <c r="B66" s="136">
        <v>2088</v>
      </c>
      <c r="C66" s="115" t="s">
        <v>2808</v>
      </c>
      <c r="D66" s="176" t="s">
        <v>1655</v>
      </c>
      <c r="E66" s="62" t="str">
        <f t="shared" si="6"/>
        <v/>
      </c>
      <c r="F66" s="147"/>
      <c r="G66" s="62" t="str">
        <f t="shared" si="7"/>
        <v/>
      </c>
      <c r="H66" s="147"/>
      <c r="I66" s="62" t="str">
        <f t="shared" si="8"/>
        <v/>
      </c>
      <c r="J66" s="148"/>
      <c r="K66" s="62" t="str">
        <f t="shared" si="9"/>
        <v/>
      </c>
      <c r="L66" s="149"/>
      <c r="M66" s="115" t="s">
        <v>118</v>
      </c>
      <c r="N66" s="115" t="s">
        <v>746</v>
      </c>
      <c r="O66" s="115" t="s">
        <v>1177</v>
      </c>
      <c r="P66" s="86" t="str">
        <f t="shared" si="10"/>
        <v/>
      </c>
      <c r="Q66" s="86" t="str">
        <f t="shared" si="11"/>
        <v/>
      </c>
    </row>
    <row r="67" spans="1:17" s="2" customFormat="1" ht="21" customHeight="1" x14ac:dyDescent="0.35">
      <c r="A67" s="108">
        <v>57</v>
      </c>
      <c r="B67" s="136">
        <v>2056</v>
      </c>
      <c r="C67" s="115" t="s">
        <v>2394</v>
      </c>
      <c r="D67" s="176" t="s">
        <v>1915</v>
      </c>
      <c r="E67" s="62" t="str">
        <f t="shared" si="6"/>
        <v/>
      </c>
      <c r="F67" s="147"/>
      <c r="G67" s="62" t="str">
        <f t="shared" si="7"/>
        <v/>
      </c>
      <c r="H67" s="147"/>
      <c r="I67" s="62" t="str">
        <f t="shared" si="8"/>
        <v/>
      </c>
      <c r="J67" s="148"/>
      <c r="K67" s="62" t="str">
        <f t="shared" si="9"/>
        <v/>
      </c>
      <c r="L67" s="149"/>
      <c r="M67" s="137" t="s">
        <v>2429</v>
      </c>
      <c r="N67" s="115" t="s">
        <v>1145</v>
      </c>
      <c r="O67" s="137" t="s">
        <v>1146</v>
      </c>
      <c r="P67" s="86" t="str">
        <f t="shared" si="10"/>
        <v/>
      </c>
      <c r="Q67" s="86" t="str">
        <f t="shared" si="11"/>
        <v/>
      </c>
    </row>
    <row r="68" spans="1:17" s="2" customFormat="1" ht="21" customHeight="1" x14ac:dyDescent="0.35">
      <c r="A68" s="108">
        <v>58</v>
      </c>
      <c r="B68" s="136">
        <v>2057</v>
      </c>
      <c r="C68" s="115" t="s">
        <v>1916</v>
      </c>
      <c r="D68" s="176" t="s">
        <v>1656</v>
      </c>
      <c r="E68" s="62" t="str">
        <f t="shared" si="6"/>
        <v/>
      </c>
      <c r="F68" s="147"/>
      <c r="G68" s="62" t="str">
        <f t="shared" si="7"/>
        <v/>
      </c>
      <c r="H68" s="147"/>
      <c r="I68" s="62" t="str">
        <f t="shared" si="8"/>
        <v/>
      </c>
      <c r="J68" s="148"/>
      <c r="K68" s="62" t="str">
        <f t="shared" si="9"/>
        <v/>
      </c>
      <c r="L68" s="149"/>
      <c r="M68" s="115" t="s">
        <v>526</v>
      </c>
      <c r="N68" s="115" t="s">
        <v>718</v>
      </c>
      <c r="O68" s="115" t="s">
        <v>1147</v>
      </c>
      <c r="P68" s="86" t="str">
        <f t="shared" si="10"/>
        <v/>
      </c>
      <c r="Q68" s="86" t="str">
        <f t="shared" si="11"/>
        <v/>
      </c>
    </row>
    <row r="69" spans="1:17" s="2" customFormat="1" ht="21" customHeight="1" x14ac:dyDescent="0.35">
      <c r="A69" s="108">
        <v>59</v>
      </c>
      <c r="B69" s="136">
        <v>2058</v>
      </c>
      <c r="C69" s="115" t="s">
        <v>1917</v>
      </c>
      <c r="D69" s="176" t="s">
        <v>1657</v>
      </c>
      <c r="E69" s="62" t="str">
        <f t="shared" si="6"/>
        <v/>
      </c>
      <c r="F69" s="147"/>
      <c r="G69" s="62" t="str">
        <f t="shared" si="7"/>
        <v/>
      </c>
      <c r="H69" s="147"/>
      <c r="I69" s="62" t="str">
        <f t="shared" si="8"/>
        <v/>
      </c>
      <c r="J69" s="148"/>
      <c r="K69" s="62" t="str">
        <f t="shared" si="9"/>
        <v/>
      </c>
      <c r="L69" s="149"/>
      <c r="M69" s="115" t="s">
        <v>531</v>
      </c>
      <c r="N69" s="115" t="s">
        <v>719</v>
      </c>
      <c r="O69" s="115" t="s">
        <v>1148</v>
      </c>
      <c r="P69" s="86" t="str">
        <f t="shared" si="10"/>
        <v/>
      </c>
      <c r="Q69" s="86" t="str">
        <f t="shared" si="11"/>
        <v/>
      </c>
    </row>
    <row r="70" spans="1:17" s="2" customFormat="1" ht="21" customHeight="1" x14ac:dyDescent="0.35">
      <c r="A70" s="108">
        <v>60</v>
      </c>
      <c r="B70" s="136">
        <v>2059</v>
      </c>
      <c r="C70" s="115" t="s">
        <v>1850</v>
      </c>
      <c r="D70" s="176" t="s">
        <v>1849</v>
      </c>
      <c r="E70" s="62" t="str">
        <f t="shared" si="6"/>
        <v/>
      </c>
      <c r="F70" s="147"/>
      <c r="G70" s="62" t="str">
        <f t="shared" si="7"/>
        <v/>
      </c>
      <c r="H70" s="147"/>
      <c r="I70" s="62" t="str">
        <f t="shared" si="8"/>
        <v/>
      </c>
      <c r="J70" s="148"/>
      <c r="K70" s="62" t="str">
        <f t="shared" si="9"/>
        <v/>
      </c>
      <c r="L70" s="149"/>
      <c r="M70" s="115" t="s">
        <v>390</v>
      </c>
      <c r="N70" s="115" t="s">
        <v>720</v>
      </c>
      <c r="O70" s="115" t="s">
        <v>1149</v>
      </c>
      <c r="P70" s="86" t="str">
        <f t="shared" si="10"/>
        <v/>
      </c>
      <c r="Q70" s="86" t="str">
        <f t="shared" si="11"/>
        <v/>
      </c>
    </row>
    <row r="71" spans="1:17" s="2" customFormat="1" ht="21" customHeight="1" x14ac:dyDescent="0.35">
      <c r="A71" s="108">
        <v>61</v>
      </c>
      <c r="B71" s="136">
        <v>2060</v>
      </c>
      <c r="C71" s="115" t="s">
        <v>1084</v>
      </c>
      <c r="D71" s="176" t="s">
        <v>1658</v>
      </c>
      <c r="E71" s="62" t="str">
        <f t="shared" si="6"/>
        <v/>
      </c>
      <c r="F71" s="147"/>
      <c r="G71" s="62" t="str">
        <f t="shared" si="7"/>
        <v/>
      </c>
      <c r="H71" s="147"/>
      <c r="I71" s="62" t="str">
        <f t="shared" si="8"/>
        <v/>
      </c>
      <c r="J71" s="148"/>
      <c r="K71" s="62" t="str">
        <f t="shared" si="9"/>
        <v/>
      </c>
      <c r="L71" s="149"/>
      <c r="M71" s="115" t="s">
        <v>451</v>
      </c>
      <c r="N71" s="115" t="s">
        <v>721</v>
      </c>
      <c r="O71" s="115" t="s">
        <v>1150</v>
      </c>
      <c r="P71" s="86" t="str">
        <f t="shared" si="10"/>
        <v/>
      </c>
      <c r="Q71" s="86" t="str">
        <f t="shared" si="11"/>
        <v/>
      </c>
    </row>
    <row r="72" spans="1:17" s="2" customFormat="1" ht="21" customHeight="1" x14ac:dyDescent="0.35">
      <c r="A72" s="108">
        <v>62</v>
      </c>
      <c r="B72" s="136">
        <v>2061</v>
      </c>
      <c r="C72" s="115" t="s">
        <v>1918</v>
      </c>
      <c r="D72" s="176" t="s">
        <v>1659</v>
      </c>
      <c r="E72" s="62" t="str">
        <f t="shared" si="6"/>
        <v/>
      </c>
      <c r="F72" s="147"/>
      <c r="G72" s="62" t="str">
        <f t="shared" si="7"/>
        <v/>
      </c>
      <c r="H72" s="147"/>
      <c r="I72" s="62" t="str">
        <f t="shared" si="8"/>
        <v/>
      </c>
      <c r="J72" s="148"/>
      <c r="K72" s="62" t="str">
        <f t="shared" si="9"/>
        <v/>
      </c>
      <c r="L72" s="149"/>
      <c r="M72" s="115" t="s">
        <v>409</v>
      </c>
      <c r="N72" s="115" t="s">
        <v>722</v>
      </c>
      <c r="O72" s="115" t="s">
        <v>1151</v>
      </c>
      <c r="P72" s="86" t="str">
        <f t="shared" si="10"/>
        <v/>
      </c>
      <c r="Q72" s="86" t="str">
        <f t="shared" si="11"/>
        <v/>
      </c>
    </row>
    <row r="73" spans="1:17" s="2" customFormat="1" ht="21" customHeight="1" x14ac:dyDescent="0.35">
      <c r="A73" s="108">
        <v>63</v>
      </c>
      <c r="B73" s="136">
        <v>2062</v>
      </c>
      <c r="C73" s="115" t="s">
        <v>1919</v>
      </c>
      <c r="D73" s="176" t="s">
        <v>1660</v>
      </c>
      <c r="E73" s="62" t="str">
        <f t="shared" si="6"/>
        <v/>
      </c>
      <c r="F73" s="147"/>
      <c r="G73" s="62" t="str">
        <f t="shared" si="7"/>
        <v/>
      </c>
      <c r="H73" s="147"/>
      <c r="I73" s="62" t="str">
        <f t="shared" si="8"/>
        <v/>
      </c>
      <c r="J73" s="148"/>
      <c r="K73" s="62" t="str">
        <f t="shared" si="9"/>
        <v/>
      </c>
      <c r="L73" s="149"/>
      <c r="M73" s="115" t="s">
        <v>425</v>
      </c>
      <c r="N73" s="115" t="s">
        <v>723</v>
      </c>
      <c r="O73" s="115" t="s">
        <v>1152</v>
      </c>
      <c r="P73" s="86" t="str">
        <f t="shared" si="10"/>
        <v/>
      </c>
      <c r="Q73" s="86" t="str">
        <f t="shared" si="11"/>
        <v/>
      </c>
    </row>
    <row r="74" spans="1:17" s="2" customFormat="1" ht="21" customHeight="1" x14ac:dyDescent="0.35">
      <c r="A74" s="108">
        <v>64</v>
      </c>
      <c r="B74" s="136">
        <v>2063</v>
      </c>
      <c r="C74" s="115" t="s">
        <v>1920</v>
      </c>
      <c r="D74" s="176" t="s">
        <v>1661</v>
      </c>
      <c r="E74" s="62" t="str">
        <f t="shared" si="6"/>
        <v/>
      </c>
      <c r="F74" s="147"/>
      <c r="G74" s="62" t="str">
        <f t="shared" si="7"/>
        <v/>
      </c>
      <c r="H74" s="147"/>
      <c r="I74" s="62" t="str">
        <f t="shared" si="8"/>
        <v/>
      </c>
      <c r="J74" s="148"/>
      <c r="K74" s="62" t="str">
        <f t="shared" si="9"/>
        <v/>
      </c>
      <c r="L74" s="149"/>
      <c r="M74" s="115" t="s">
        <v>391</v>
      </c>
      <c r="N74" s="115" t="s">
        <v>724</v>
      </c>
      <c r="O74" s="115" t="s">
        <v>1153</v>
      </c>
      <c r="P74" s="86" t="str">
        <f t="shared" si="10"/>
        <v/>
      </c>
      <c r="Q74" s="86" t="str">
        <f t="shared" si="11"/>
        <v/>
      </c>
    </row>
    <row r="75" spans="1:17" s="2" customFormat="1" ht="21" customHeight="1" x14ac:dyDescent="0.35">
      <c r="A75" s="108">
        <v>65</v>
      </c>
      <c r="B75" s="136">
        <v>2064</v>
      </c>
      <c r="C75" s="115" t="s">
        <v>1921</v>
      </c>
      <c r="D75" s="176" t="s">
        <v>1662</v>
      </c>
      <c r="E75" s="62" t="str">
        <f t="shared" si="6"/>
        <v/>
      </c>
      <c r="F75" s="147"/>
      <c r="G75" s="62" t="str">
        <f t="shared" si="7"/>
        <v/>
      </c>
      <c r="H75" s="147"/>
      <c r="I75" s="62" t="str">
        <f t="shared" si="8"/>
        <v/>
      </c>
      <c r="J75" s="148"/>
      <c r="K75" s="62" t="str">
        <f t="shared" si="9"/>
        <v/>
      </c>
      <c r="L75" s="149"/>
      <c r="M75" s="115" t="s">
        <v>55</v>
      </c>
      <c r="N75" s="115" t="s">
        <v>725</v>
      </c>
      <c r="O75" s="115" t="s">
        <v>1154</v>
      </c>
      <c r="P75" s="86" t="str">
        <f t="shared" si="10"/>
        <v/>
      </c>
      <c r="Q75" s="86" t="str">
        <f t="shared" si="11"/>
        <v/>
      </c>
    </row>
    <row r="76" spans="1:17" s="2" customFormat="1" ht="21" customHeight="1" x14ac:dyDescent="0.35">
      <c r="A76" s="108">
        <v>66</v>
      </c>
      <c r="B76" s="136">
        <v>2065</v>
      </c>
      <c r="C76" s="115" t="s">
        <v>1922</v>
      </c>
      <c r="D76" s="176" t="s">
        <v>1663</v>
      </c>
      <c r="E76" s="62" t="str">
        <f t="shared" ref="E76:E139" si="12">IF(F76="","",1)</f>
        <v/>
      </c>
      <c r="F76" s="147"/>
      <c r="G76" s="62" t="str">
        <f t="shared" ref="G76:G139" si="13">IF(H76="","",1)</f>
        <v/>
      </c>
      <c r="H76" s="147"/>
      <c r="I76" s="62" t="str">
        <f t="shared" ref="I76:I139" si="14">IF(J76="","",1)</f>
        <v/>
      </c>
      <c r="J76" s="148"/>
      <c r="K76" s="62" t="str">
        <f t="shared" ref="K76:K139" si="15">IF(L76="","",1)</f>
        <v/>
      </c>
      <c r="L76" s="149"/>
      <c r="M76" s="115" t="s">
        <v>410</v>
      </c>
      <c r="N76" s="115" t="s">
        <v>726</v>
      </c>
      <c r="O76" s="115" t="s">
        <v>1155</v>
      </c>
      <c r="P76" s="86" t="str">
        <f t="shared" si="10"/>
        <v/>
      </c>
      <c r="Q76" s="86" t="str">
        <f t="shared" si="11"/>
        <v/>
      </c>
    </row>
    <row r="77" spans="1:17" s="2" customFormat="1" ht="21" customHeight="1" x14ac:dyDescent="0.35">
      <c r="A77" s="108">
        <v>67</v>
      </c>
      <c r="B77" s="136">
        <v>2066</v>
      </c>
      <c r="C77" s="115" t="s">
        <v>1923</v>
      </c>
      <c r="D77" s="176" t="s">
        <v>1664</v>
      </c>
      <c r="E77" s="62" t="str">
        <f t="shared" si="12"/>
        <v/>
      </c>
      <c r="F77" s="147"/>
      <c r="G77" s="62" t="str">
        <f t="shared" si="13"/>
        <v/>
      </c>
      <c r="H77" s="147"/>
      <c r="I77" s="62" t="str">
        <f t="shared" si="14"/>
        <v/>
      </c>
      <c r="J77" s="148"/>
      <c r="K77" s="62" t="str">
        <f t="shared" si="15"/>
        <v/>
      </c>
      <c r="L77" s="149"/>
      <c r="M77" s="115" t="s">
        <v>516</v>
      </c>
      <c r="N77" s="115" t="s">
        <v>727</v>
      </c>
      <c r="O77" s="115" t="s">
        <v>1156</v>
      </c>
      <c r="P77" s="86" t="str">
        <f t="shared" si="10"/>
        <v/>
      </c>
      <c r="Q77" s="86" t="str">
        <f t="shared" si="11"/>
        <v/>
      </c>
    </row>
    <row r="78" spans="1:17" s="2" customFormat="1" ht="21" customHeight="1" x14ac:dyDescent="0.35">
      <c r="A78" s="108">
        <v>68</v>
      </c>
      <c r="B78" s="136">
        <v>2067</v>
      </c>
      <c r="C78" s="115" t="s">
        <v>1924</v>
      </c>
      <c r="D78" s="176" t="s">
        <v>1852</v>
      </c>
      <c r="E78" s="62" t="str">
        <f t="shared" si="12"/>
        <v/>
      </c>
      <c r="F78" s="147"/>
      <c r="G78" s="62" t="str">
        <f t="shared" si="13"/>
        <v/>
      </c>
      <c r="H78" s="147"/>
      <c r="I78" s="62" t="str">
        <f t="shared" si="14"/>
        <v/>
      </c>
      <c r="J78" s="148"/>
      <c r="K78" s="62" t="str">
        <f t="shared" si="15"/>
        <v/>
      </c>
      <c r="L78" s="149"/>
      <c r="M78" s="115" t="s">
        <v>426</v>
      </c>
      <c r="N78" s="115" t="s">
        <v>728</v>
      </c>
      <c r="O78" s="115" t="s">
        <v>1157</v>
      </c>
      <c r="P78" s="86" t="str">
        <f t="shared" si="10"/>
        <v/>
      </c>
      <c r="Q78" s="86" t="str">
        <f t="shared" si="11"/>
        <v/>
      </c>
    </row>
    <row r="79" spans="1:17" s="2" customFormat="1" ht="21" customHeight="1" x14ac:dyDescent="0.35">
      <c r="A79" s="108">
        <v>69</v>
      </c>
      <c r="B79" s="136">
        <v>2068</v>
      </c>
      <c r="C79" s="115" t="s">
        <v>1927</v>
      </c>
      <c r="D79" s="176" t="s">
        <v>1665</v>
      </c>
      <c r="E79" s="62" t="str">
        <f t="shared" si="12"/>
        <v/>
      </c>
      <c r="F79" s="147"/>
      <c r="G79" s="62" t="str">
        <f t="shared" si="13"/>
        <v/>
      </c>
      <c r="H79" s="147"/>
      <c r="I79" s="62" t="str">
        <f t="shared" si="14"/>
        <v/>
      </c>
      <c r="J79" s="148"/>
      <c r="K79" s="62" t="str">
        <f t="shared" si="15"/>
        <v/>
      </c>
      <c r="L79" s="149"/>
      <c r="M79" s="115" t="s">
        <v>482</v>
      </c>
      <c r="N79" s="115" t="s">
        <v>729</v>
      </c>
      <c r="O79" s="115" t="s">
        <v>1158</v>
      </c>
      <c r="P79" s="86" t="str">
        <f t="shared" si="10"/>
        <v/>
      </c>
      <c r="Q79" s="86" t="str">
        <f t="shared" si="11"/>
        <v/>
      </c>
    </row>
    <row r="80" spans="1:17" s="2" customFormat="1" ht="21" customHeight="1" x14ac:dyDescent="0.35">
      <c r="A80" s="108">
        <v>70</v>
      </c>
      <c r="B80" s="136">
        <v>2069</v>
      </c>
      <c r="C80" s="115" t="s">
        <v>1928</v>
      </c>
      <c r="D80" s="176" t="s">
        <v>1666</v>
      </c>
      <c r="E80" s="62" t="str">
        <f t="shared" si="12"/>
        <v/>
      </c>
      <c r="F80" s="147"/>
      <c r="G80" s="62" t="str">
        <f t="shared" si="13"/>
        <v/>
      </c>
      <c r="H80" s="147"/>
      <c r="I80" s="62" t="str">
        <f t="shared" si="14"/>
        <v/>
      </c>
      <c r="J80" s="148"/>
      <c r="K80" s="62" t="str">
        <f t="shared" si="15"/>
        <v/>
      </c>
      <c r="L80" s="149"/>
      <c r="M80" s="115" t="s">
        <v>512</v>
      </c>
      <c r="N80" s="115" t="s">
        <v>1159</v>
      </c>
      <c r="O80" s="115" t="s">
        <v>1160</v>
      </c>
      <c r="P80" s="86" t="str">
        <f t="shared" si="10"/>
        <v/>
      </c>
      <c r="Q80" s="86" t="str">
        <f t="shared" si="11"/>
        <v/>
      </c>
    </row>
    <row r="81" spans="1:17" s="2" customFormat="1" ht="21" customHeight="1" x14ac:dyDescent="0.35">
      <c r="A81" s="108">
        <v>71</v>
      </c>
      <c r="B81" s="136">
        <v>2070</v>
      </c>
      <c r="C81" s="115" t="s">
        <v>1929</v>
      </c>
      <c r="D81" s="176" t="s">
        <v>1667</v>
      </c>
      <c r="E81" s="62" t="str">
        <f t="shared" si="12"/>
        <v/>
      </c>
      <c r="F81" s="147"/>
      <c r="G81" s="62" t="str">
        <f t="shared" si="13"/>
        <v/>
      </c>
      <c r="H81" s="147"/>
      <c r="I81" s="62" t="str">
        <f t="shared" si="14"/>
        <v/>
      </c>
      <c r="J81" s="148"/>
      <c r="K81" s="62" t="str">
        <f t="shared" si="15"/>
        <v/>
      </c>
      <c r="L81" s="149"/>
      <c r="M81" s="115" t="s">
        <v>427</v>
      </c>
      <c r="N81" s="115" t="s">
        <v>730</v>
      </c>
      <c r="O81" s="115" t="s">
        <v>1161</v>
      </c>
      <c r="P81" s="86" t="str">
        <f t="shared" si="10"/>
        <v/>
      </c>
      <c r="Q81" s="86" t="str">
        <f t="shared" si="11"/>
        <v/>
      </c>
    </row>
    <row r="82" spans="1:17" s="2" customFormat="1" ht="21" customHeight="1" x14ac:dyDescent="0.35">
      <c r="A82" s="108">
        <v>72</v>
      </c>
      <c r="B82" s="136">
        <v>2071</v>
      </c>
      <c r="C82" s="115" t="s">
        <v>1930</v>
      </c>
      <c r="D82" s="176" t="s">
        <v>1668</v>
      </c>
      <c r="E82" s="62" t="str">
        <f t="shared" si="12"/>
        <v/>
      </c>
      <c r="F82" s="147"/>
      <c r="G82" s="62" t="str">
        <f t="shared" si="13"/>
        <v/>
      </c>
      <c r="H82" s="147"/>
      <c r="I82" s="62" t="str">
        <f t="shared" si="14"/>
        <v/>
      </c>
      <c r="J82" s="148"/>
      <c r="K82" s="62" t="str">
        <f t="shared" si="15"/>
        <v/>
      </c>
      <c r="L82" s="149"/>
      <c r="M82" s="115" t="s">
        <v>428</v>
      </c>
      <c r="N82" s="115" t="s">
        <v>731</v>
      </c>
      <c r="O82" s="115" t="s">
        <v>1162</v>
      </c>
      <c r="P82" s="86" t="str">
        <f t="shared" si="10"/>
        <v/>
      </c>
      <c r="Q82" s="86" t="str">
        <f t="shared" si="11"/>
        <v/>
      </c>
    </row>
    <row r="83" spans="1:17" s="2" customFormat="1" ht="21" customHeight="1" x14ac:dyDescent="0.35">
      <c r="A83" s="108">
        <v>73</v>
      </c>
      <c r="B83" s="136">
        <v>2072</v>
      </c>
      <c r="C83" s="115" t="s">
        <v>1931</v>
      </c>
      <c r="D83" s="176" t="s">
        <v>1669</v>
      </c>
      <c r="E83" s="62" t="str">
        <f t="shared" si="12"/>
        <v/>
      </c>
      <c r="F83" s="147"/>
      <c r="G83" s="62" t="str">
        <f t="shared" si="13"/>
        <v/>
      </c>
      <c r="H83" s="147"/>
      <c r="I83" s="62" t="str">
        <f t="shared" si="14"/>
        <v/>
      </c>
      <c r="J83" s="148"/>
      <c r="K83" s="62" t="str">
        <f t="shared" si="15"/>
        <v/>
      </c>
      <c r="L83" s="149"/>
      <c r="M83" s="115" t="s">
        <v>9</v>
      </c>
      <c r="N83" s="115" t="s">
        <v>732</v>
      </c>
      <c r="O83" s="115" t="s">
        <v>1163</v>
      </c>
      <c r="P83" s="86" t="str">
        <f t="shared" si="10"/>
        <v/>
      </c>
      <c r="Q83" s="86" t="str">
        <f t="shared" si="11"/>
        <v/>
      </c>
    </row>
    <row r="84" spans="1:17" s="2" customFormat="1" ht="21" customHeight="1" x14ac:dyDescent="0.35">
      <c r="A84" s="108">
        <v>74</v>
      </c>
      <c r="B84" s="136">
        <v>2073</v>
      </c>
      <c r="C84" s="115" t="s">
        <v>1932</v>
      </c>
      <c r="D84" s="176" t="s">
        <v>1670</v>
      </c>
      <c r="E84" s="62" t="str">
        <f t="shared" si="12"/>
        <v/>
      </c>
      <c r="F84" s="147"/>
      <c r="G84" s="62" t="str">
        <f t="shared" si="13"/>
        <v/>
      </c>
      <c r="H84" s="147"/>
      <c r="I84" s="62" t="str">
        <f t="shared" si="14"/>
        <v/>
      </c>
      <c r="J84" s="148"/>
      <c r="K84" s="62" t="str">
        <f t="shared" si="15"/>
        <v/>
      </c>
      <c r="L84" s="149"/>
      <c r="M84" s="115" t="s">
        <v>378</v>
      </c>
      <c r="N84" s="115" t="s">
        <v>733</v>
      </c>
      <c r="O84" s="115" t="s">
        <v>1164</v>
      </c>
      <c r="P84" s="86" t="str">
        <f t="shared" si="10"/>
        <v/>
      </c>
      <c r="Q84" s="86" t="str">
        <f t="shared" si="11"/>
        <v/>
      </c>
    </row>
    <row r="85" spans="1:17" s="2" customFormat="1" ht="21" customHeight="1" x14ac:dyDescent="0.35">
      <c r="A85" s="108">
        <v>75</v>
      </c>
      <c r="B85" s="136">
        <v>2122</v>
      </c>
      <c r="C85" s="115" t="s">
        <v>2396</v>
      </c>
      <c r="D85" s="176" t="s">
        <v>1933</v>
      </c>
      <c r="E85" s="62" t="str">
        <f t="shared" si="12"/>
        <v/>
      </c>
      <c r="F85" s="147"/>
      <c r="G85" s="62" t="str">
        <f t="shared" si="13"/>
        <v/>
      </c>
      <c r="H85" s="147"/>
      <c r="I85" s="62" t="str">
        <f t="shared" si="14"/>
        <v/>
      </c>
      <c r="J85" s="148"/>
      <c r="K85" s="62" t="str">
        <f t="shared" si="15"/>
        <v/>
      </c>
      <c r="L85" s="149"/>
      <c r="M85" s="115" t="s">
        <v>383</v>
      </c>
      <c r="N85" s="115" t="s">
        <v>776</v>
      </c>
      <c r="O85" s="115" t="s">
        <v>1209</v>
      </c>
      <c r="P85" s="86" t="str">
        <f t="shared" si="10"/>
        <v/>
      </c>
      <c r="Q85" s="86" t="str">
        <f t="shared" si="11"/>
        <v/>
      </c>
    </row>
    <row r="86" spans="1:17" s="2" customFormat="1" ht="21" customHeight="1" x14ac:dyDescent="0.35">
      <c r="A86" s="108">
        <v>76</v>
      </c>
      <c r="B86" s="136">
        <v>2238</v>
      </c>
      <c r="C86" s="115" t="s">
        <v>2397</v>
      </c>
      <c r="D86" s="176" t="s">
        <v>1934</v>
      </c>
      <c r="E86" s="62" t="str">
        <f t="shared" si="12"/>
        <v/>
      </c>
      <c r="F86" s="147"/>
      <c r="G86" s="62" t="str">
        <f t="shared" si="13"/>
        <v/>
      </c>
      <c r="H86" s="147"/>
      <c r="I86" s="62" t="str">
        <f t="shared" si="14"/>
        <v/>
      </c>
      <c r="J86" s="148"/>
      <c r="K86" s="62" t="str">
        <f t="shared" si="15"/>
        <v/>
      </c>
      <c r="L86" s="149"/>
      <c r="M86" s="115" t="s">
        <v>442</v>
      </c>
      <c r="N86" s="115" t="s">
        <v>875</v>
      </c>
      <c r="O86" s="115" t="s">
        <v>1318</v>
      </c>
      <c r="P86" s="86" t="str">
        <f t="shared" si="10"/>
        <v/>
      </c>
      <c r="Q86" s="86" t="str">
        <f t="shared" si="11"/>
        <v/>
      </c>
    </row>
    <row r="87" spans="1:17" s="2" customFormat="1" ht="21" customHeight="1" x14ac:dyDescent="0.35">
      <c r="A87" s="108">
        <v>77</v>
      </c>
      <c r="B87" s="136">
        <v>2075</v>
      </c>
      <c r="C87" s="115" t="s">
        <v>1938</v>
      </c>
      <c r="D87" s="176" t="s">
        <v>1671</v>
      </c>
      <c r="E87" s="62" t="str">
        <f t="shared" si="12"/>
        <v/>
      </c>
      <c r="F87" s="147"/>
      <c r="G87" s="62" t="str">
        <f t="shared" si="13"/>
        <v/>
      </c>
      <c r="H87" s="147"/>
      <c r="I87" s="62" t="str">
        <f t="shared" si="14"/>
        <v/>
      </c>
      <c r="J87" s="148"/>
      <c r="K87" s="62" t="str">
        <f t="shared" si="15"/>
        <v/>
      </c>
      <c r="L87" s="149"/>
      <c r="M87" s="115" t="s">
        <v>473</v>
      </c>
      <c r="N87" s="115" t="s">
        <v>734</v>
      </c>
      <c r="O87" s="115" t="s">
        <v>1165</v>
      </c>
      <c r="P87" s="86" t="str">
        <f t="shared" si="10"/>
        <v/>
      </c>
      <c r="Q87" s="86" t="str">
        <f t="shared" si="11"/>
        <v/>
      </c>
    </row>
    <row r="88" spans="1:17" s="2" customFormat="1" ht="21" customHeight="1" x14ac:dyDescent="0.35">
      <c r="A88" s="108">
        <v>78</v>
      </c>
      <c r="B88" s="136">
        <v>2076</v>
      </c>
      <c r="C88" s="115" t="s">
        <v>1939</v>
      </c>
      <c r="D88" s="176" t="s">
        <v>1672</v>
      </c>
      <c r="E88" s="62" t="str">
        <f t="shared" si="12"/>
        <v/>
      </c>
      <c r="F88" s="147"/>
      <c r="G88" s="62" t="str">
        <f t="shared" si="13"/>
        <v/>
      </c>
      <c r="H88" s="147"/>
      <c r="I88" s="62" t="str">
        <f t="shared" si="14"/>
        <v/>
      </c>
      <c r="J88" s="148"/>
      <c r="K88" s="62" t="str">
        <f t="shared" si="15"/>
        <v/>
      </c>
      <c r="L88" s="149"/>
      <c r="M88" s="115" t="s">
        <v>57</v>
      </c>
      <c r="N88" s="115" t="s">
        <v>735</v>
      </c>
      <c r="O88" s="115" t="s">
        <v>1166</v>
      </c>
      <c r="P88" s="86" t="str">
        <f t="shared" si="10"/>
        <v/>
      </c>
      <c r="Q88" s="86" t="str">
        <f t="shared" si="11"/>
        <v/>
      </c>
    </row>
    <row r="89" spans="1:17" s="2" customFormat="1" ht="21" customHeight="1" x14ac:dyDescent="0.35">
      <c r="A89" s="108">
        <v>79</v>
      </c>
      <c r="B89" s="136">
        <v>2077</v>
      </c>
      <c r="C89" s="115" t="s">
        <v>1940</v>
      </c>
      <c r="D89" s="176" t="s">
        <v>1673</v>
      </c>
      <c r="E89" s="62" t="str">
        <f t="shared" si="12"/>
        <v/>
      </c>
      <c r="F89" s="147"/>
      <c r="G89" s="62" t="str">
        <f t="shared" si="13"/>
        <v/>
      </c>
      <c r="H89" s="147"/>
      <c r="I89" s="62" t="str">
        <f t="shared" si="14"/>
        <v/>
      </c>
      <c r="J89" s="148"/>
      <c r="K89" s="62" t="str">
        <f t="shared" si="15"/>
        <v/>
      </c>
      <c r="L89" s="149"/>
      <c r="M89" s="115" t="s">
        <v>392</v>
      </c>
      <c r="N89" s="115" t="s">
        <v>736</v>
      </c>
      <c r="O89" s="115" t="s">
        <v>1167</v>
      </c>
      <c r="P89" s="86" t="str">
        <f t="shared" si="10"/>
        <v/>
      </c>
      <c r="Q89" s="86" t="str">
        <f t="shared" si="11"/>
        <v/>
      </c>
    </row>
    <row r="90" spans="1:17" s="2" customFormat="1" ht="21" customHeight="1" x14ac:dyDescent="0.35">
      <c r="A90" s="108">
        <v>80</v>
      </c>
      <c r="B90" s="136">
        <v>2191</v>
      </c>
      <c r="C90" s="115" t="s">
        <v>2399</v>
      </c>
      <c r="D90" s="176" t="s">
        <v>1941</v>
      </c>
      <c r="E90" s="62" t="str">
        <f t="shared" si="12"/>
        <v/>
      </c>
      <c r="F90" s="147"/>
      <c r="G90" s="62" t="str">
        <f t="shared" si="13"/>
        <v/>
      </c>
      <c r="H90" s="147"/>
      <c r="I90" s="62" t="str">
        <f t="shared" si="14"/>
        <v/>
      </c>
      <c r="J90" s="148"/>
      <c r="K90" s="62" t="str">
        <f t="shared" si="15"/>
        <v/>
      </c>
      <c r="L90" s="149"/>
      <c r="M90" s="115" t="s">
        <v>23</v>
      </c>
      <c r="N90" s="115" t="s">
        <v>832</v>
      </c>
      <c r="O90" s="115" t="s">
        <v>1272</v>
      </c>
      <c r="P90" s="86" t="str">
        <f t="shared" si="10"/>
        <v/>
      </c>
      <c r="Q90" s="86" t="str">
        <f t="shared" si="11"/>
        <v/>
      </c>
    </row>
    <row r="91" spans="1:17" s="2" customFormat="1" ht="21" customHeight="1" x14ac:dyDescent="0.35">
      <c r="A91" s="108">
        <v>81</v>
      </c>
      <c r="B91" s="136">
        <v>2078</v>
      </c>
      <c r="C91" s="115" t="s">
        <v>1085</v>
      </c>
      <c r="D91" s="176" t="s">
        <v>1942</v>
      </c>
      <c r="E91" s="62" t="str">
        <f t="shared" si="12"/>
        <v/>
      </c>
      <c r="F91" s="147"/>
      <c r="G91" s="62" t="str">
        <f t="shared" si="13"/>
        <v/>
      </c>
      <c r="H91" s="147"/>
      <c r="I91" s="62" t="str">
        <f t="shared" si="14"/>
        <v/>
      </c>
      <c r="J91" s="148"/>
      <c r="K91" s="62" t="str">
        <f t="shared" si="15"/>
        <v/>
      </c>
      <c r="L91" s="149"/>
      <c r="M91" s="115" t="s">
        <v>389</v>
      </c>
      <c r="N91" s="115" t="s">
        <v>737</v>
      </c>
      <c r="O91" s="115" t="s">
        <v>1168</v>
      </c>
      <c r="P91" s="86" t="str">
        <f t="shared" si="10"/>
        <v/>
      </c>
      <c r="Q91" s="86" t="str">
        <f t="shared" si="11"/>
        <v/>
      </c>
    </row>
    <row r="92" spans="1:17" s="2" customFormat="1" ht="21" customHeight="1" x14ac:dyDescent="0.35">
      <c r="A92" s="108">
        <v>82</v>
      </c>
      <c r="B92" s="136">
        <v>2079</v>
      </c>
      <c r="C92" s="115" t="s">
        <v>1943</v>
      </c>
      <c r="D92" s="176" t="s">
        <v>1674</v>
      </c>
      <c r="E92" s="62" t="str">
        <f t="shared" si="12"/>
        <v/>
      </c>
      <c r="F92" s="147"/>
      <c r="G92" s="62" t="str">
        <f t="shared" si="13"/>
        <v/>
      </c>
      <c r="H92" s="147"/>
      <c r="I92" s="62" t="str">
        <f t="shared" si="14"/>
        <v/>
      </c>
      <c r="J92" s="148"/>
      <c r="K92" s="62" t="str">
        <f t="shared" si="15"/>
        <v/>
      </c>
      <c r="L92" s="149"/>
      <c r="M92" s="115" t="s">
        <v>393</v>
      </c>
      <c r="N92" s="115" t="s">
        <v>738</v>
      </c>
      <c r="O92" s="115" t="s">
        <v>1169</v>
      </c>
      <c r="P92" s="86" t="str">
        <f t="shared" si="10"/>
        <v/>
      </c>
      <c r="Q92" s="86" t="str">
        <f t="shared" si="11"/>
        <v/>
      </c>
    </row>
    <row r="93" spans="1:17" s="2" customFormat="1" ht="21" customHeight="1" x14ac:dyDescent="0.35">
      <c r="A93" s="108">
        <v>83</v>
      </c>
      <c r="B93" s="136">
        <v>2080</v>
      </c>
      <c r="C93" s="115" t="s">
        <v>1944</v>
      </c>
      <c r="D93" s="176" t="s">
        <v>1675</v>
      </c>
      <c r="E93" s="62" t="str">
        <f t="shared" si="12"/>
        <v/>
      </c>
      <c r="F93" s="147"/>
      <c r="G93" s="62" t="str">
        <f t="shared" si="13"/>
        <v/>
      </c>
      <c r="H93" s="147"/>
      <c r="I93" s="62" t="str">
        <f t="shared" si="14"/>
        <v/>
      </c>
      <c r="J93" s="148"/>
      <c r="K93" s="62" t="str">
        <f t="shared" si="15"/>
        <v/>
      </c>
      <c r="L93" s="149"/>
      <c r="M93" s="115" t="s">
        <v>360</v>
      </c>
      <c r="N93" s="115" t="s">
        <v>361</v>
      </c>
      <c r="O93" s="115" t="s">
        <v>362</v>
      </c>
      <c r="P93" s="86" t="str">
        <f t="shared" si="10"/>
        <v/>
      </c>
      <c r="Q93" s="86" t="str">
        <f t="shared" si="11"/>
        <v/>
      </c>
    </row>
    <row r="94" spans="1:17" s="2" customFormat="1" ht="21" customHeight="1" x14ac:dyDescent="0.35">
      <c r="A94" s="108">
        <v>84</v>
      </c>
      <c r="B94" s="136">
        <v>2081</v>
      </c>
      <c r="C94" s="115" t="s">
        <v>1945</v>
      </c>
      <c r="D94" s="176" t="s">
        <v>1676</v>
      </c>
      <c r="E94" s="62" t="str">
        <f t="shared" si="12"/>
        <v/>
      </c>
      <c r="F94" s="147"/>
      <c r="G94" s="62" t="str">
        <f t="shared" si="13"/>
        <v/>
      </c>
      <c r="H94" s="147"/>
      <c r="I94" s="62" t="str">
        <f t="shared" si="14"/>
        <v/>
      </c>
      <c r="J94" s="148"/>
      <c r="K94" s="62" t="str">
        <f t="shared" si="15"/>
        <v/>
      </c>
      <c r="L94" s="149"/>
      <c r="M94" s="115" t="s">
        <v>495</v>
      </c>
      <c r="N94" s="115" t="s">
        <v>739</v>
      </c>
      <c r="O94" s="115" t="s">
        <v>1170</v>
      </c>
      <c r="P94" s="86" t="str">
        <f t="shared" si="10"/>
        <v/>
      </c>
      <c r="Q94" s="86" t="str">
        <f t="shared" si="11"/>
        <v/>
      </c>
    </row>
    <row r="95" spans="1:17" s="2" customFormat="1" ht="21" customHeight="1" x14ac:dyDescent="0.35">
      <c r="A95" s="108">
        <v>85</v>
      </c>
      <c r="B95" s="136">
        <v>2165</v>
      </c>
      <c r="C95" s="115" t="s">
        <v>2400</v>
      </c>
      <c r="D95" s="176" t="s">
        <v>1946</v>
      </c>
      <c r="E95" s="62" t="str">
        <f t="shared" si="12"/>
        <v/>
      </c>
      <c r="F95" s="147"/>
      <c r="G95" s="62" t="str">
        <f t="shared" si="13"/>
        <v/>
      </c>
      <c r="H95" s="147"/>
      <c r="I95" s="62" t="str">
        <f t="shared" si="14"/>
        <v/>
      </c>
      <c r="J95" s="148"/>
      <c r="K95" s="62" t="str">
        <f t="shared" si="15"/>
        <v/>
      </c>
      <c r="L95" s="149"/>
      <c r="M95" s="115" t="s">
        <v>501</v>
      </c>
      <c r="N95" s="115" t="s">
        <v>812</v>
      </c>
      <c r="O95" s="115" t="s">
        <v>1248</v>
      </c>
      <c r="P95" s="86" t="str">
        <f t="shared" si="10"/>
        <v/>
      </c>
      <c r="Q95" s="86" t="str">
        <f t="shared" si="11"/>
        <v/>
      </c>
    </row>
    <row r="96" spans="1:17" s="2" customFormat="1" ht="21" customHeight="1" x14ac:dyDescent="0.35">
      <c r="A96" s="108">
        <v>86</v>
      </c>
      <c r="B96" s="136">
        <v>2082</v>
      </c>
      <c r="C96" s="115" t="s">
        <v>1947</v>
      </c>
      <c r="D96" s="176" t="s">
        <v>1677</v>
      </c>
      <c r="E96" s="62" t="str">
        <f t="shared" si="12"/>
        <v/>
      </c>
      <c r="F96" s="147"/>
      <c r="G96" s="62" t="str">
        <f t="shared" si="13"/>
        <v/>
      </c>
      <c r="H96" s="147"/>
      <c r="I96" s="62" t="str">
        <f t="shared" si="14"/>
        <v/>
      </c>
      <c r="J96" s="148"/>
      <c r="K96" s="62" t="str">
        <f t="shared" si="15"/>
        <v/>
      </c>
      <c r="L96" s="149"/>
      <c r="M96" s="115" t="s">
        <v>401</v>
      </c>
      <c r="N96" s="115" t="s">
        <v>740</v>
      </c>
      <c r="O96" s="115" t="s">
        <v>1171</v>
      </c>
      <c r="P96" s="86" t="str">
        <f t="shared" si="10"/>
        <v/>
      </c>
      <c r="Q96" s="86" t="str">
        <f t="shared" si="11"/>
        <v/>
      </c>
    </row>
    <row r="97" spans="1:17" s="2" customFormat="1" ht="21" customHeight="1" x14ac:dyDescent="0.35">
      <c r="A97" s="108">
        <v>87</v>
      </c>
      <c r="B97" s="136">
        <v>2083</v>
      </c>
      <c r="C97" s="115" t="s">
        <v>1948</v>
      </c>
      <c r="D97" s="176" t="s">
        <v>1678</v>
      </c>
      <c r="E97" s="62" t="str">
        <f t="shared" si="12"/>
        <v/>
      </c>
      <c r="F97" s="147"/>
      <c r="G97" s="62" t="str">
        <f t="shared" si="13"/>
        <v/>
      </c>
      <c r="H97" s="147"/>
      <c r="I97" s="62" t="str">
        <f t="shared" si="14"/>
        <v/>
      </c>
      <c r="J97" s="148"/>
      <c r="K97" s="62" t="str">
        <f t="shared" si="15"/>
        <v/>
      </c>
      <c r="L97" s="149"/>
      <c r="M97" s="115" t="s">
        <v>429</v>
      </c>
      <c r="N97" s="115" t="s">
        <v>741</v>
      </c>
      <c r="O97" s="115" t="s">
        <v>1172</v>
      </c>
      <c r="P97" s="86" t="str">
        <f t="shared" si="10"/>
        <v/>
      </c>
      <c r="Q97" s="86" t="str">
        <f t="shared" si="11"/>
        <v/>
      </c>
    </row>
    <row r="98" spans="1:17" s="2" customFormat="1" ht="21" customHeight="1" x14ac:dyDescent="0.35">
      <c r="A98" s="108">
        <v>88</v>
      </c>
      <c r="B98" s="136">
        <v>2084</v>
      </c>
      <c r="C98" s="115" t="s">
        <v>1949</v>
      </c>
      <c r="D98" s="176" t="s">
        <v>1679</v>
      </c>
      <c r="E98" s="62" t="str">
        <f t="shared" si="12"/>
        <v/>
      </c>
      <c r="F98" s="147"/>
      <c r="G98" s="62" t="str">
        <f t="shared" si="13"/>
        <v/>
      </c>
      <c r="H98" s="147"/>
      <c r="I98" s="62" t="str">
        <f t="shared" si="14"/>
        <v/>
      </c>
      <c r="J98" s="148"/>
      <c r="K98" s="62" t="str">
        <f t="shared" si="15"/>
        <v/>
      </c>
      <c r="L98" s="149"/>
      <c r="M98" s="115" t="s">
        <v>504</v>
      </c>
      <c r="N98" s="115" t="s">
        <v>742</v>
      </c>
      <c r="O98" s="115" t="s">
        <v>1173</v>
      </c>
      <c r="P98" s="86" t="str">
        <f t="shared" si="10"/>
        <v/>
      </c>
      <c r="Q98" s="86" t="str">
        <f t="shared" si="11"/>
        <v/>
      </c>
    </row>
    <row r="99" spans="1:17" s="2" customFormat="1" ht="21" customHeight="1" x14ac:dyDescent="0.35">
      <c r="A99" s="108">
        <v>89</v>
      </c>
      <c r="B99" s="136">
        <v>2085</v>
      </c>
      <c r="C99" s="115" t="s">
        <v>1950</v>
      </c>
      <c r="D99" s="176" t="s">
        <v>1680</v>
      </c>
      <c r="E99" s="62" t="str">
        <f t="shared" si="12"/>
        <v/>
      </c>
      <c r="F99" s="147"/>
      <c r="G99" s="62" t="str">
        <f t="shared" si="13"/>
        <v/>
      </c>
      <c r="H99" s="147"/>
      <c r="I99" s="62" t="str">
        <f t="shared" si="14"/>
        <v/>
      </c>
      <c r="J99" s="148"/>
      <c r="K99" s="62" t="str">
        <f t="shared" si="15"/>
        <v/>
      </c>
      <c r="L99" s="149"/>
      <c r="M99" s="115" t="s">
        <v>538</v>
      </c>
      <c r="N99" s="115" t="s">
        <v>743</v>
      </c>
      <c r="O99" s="115" t="s">
        <v>1174</v>
      </c>
      <c r="P99" s="86" t="str">
        <f t="shared" si="10"/>
        <v/>
      </c>
      <c r="Q99" s="86" t="str">
        <f t="shared" si="11"/>
        <v/>
      </c>
    </row>
    <row r="100" spans="1:17" s="2" customFormat="1" ht="21" customHeight="1" x14ac:dyDescent="0.35">
      <c r="A100" s="108">
        <v>90</v>
      </c>
      <c r="B100" s="136">
        <v>2086</v>
      </c>
      <c r="C100" s="115" t="s">
        <v>1951</v>
      </c>
      <c r="D100" s="176" t="s">
        <v>1681</v>
      </c>
      <c r="E100" s="62" t="str">
        <f t="shared" si="12"/>
        <v/>
      </c>
      <c r="F100" s="147"/>
      <c r="G100" s="62" t="str">
        <f t="shared" si="13"/>
        <v/>
      </c>
      <c r="H100" s="147"/>
      <c r="I100" s="62" t="str">
        <f t="shared" si="14"/>
        <v/>
      </c>
      <c r="J100" s="148"/>
      <c r="K100" s="62" t="str">
        <f t="shared" si="15"/>
        <v/>
      </c>
      <c r="L100" s="149"/>
      <c r="M100" s="115" t="s">
        <v>376</v>
      </c>
      <c r="N100" s="115" t="s">
        <v>744</v>
      </c>
      <c r="O100" s="115" t="s">
        <v>1175</v>
      </c>
      <c r="P100" s="86" t="str">
        <f t="shared" si="10"/>
        <v/>
      </c>
      <c r="Q100" s="86" t="str">
        <f t="shared" si="11"/>
        <v/>
      </c>
    </row>
    <row r="101" spans="1:17" s="2" customFormat="1" ht="21" customHeight="1" x14ac:dyDescent="0.35">
      <c r="A101" s="108">
        <v>91</v>
      </c>
      <c r="B101" s="136">
        <v>2087</v>
      </c>
      <c r="C101" s="115" t="s">
        <v>1952</v>
      </c>
      <c r="D101" s="176" t="s">
        <v>1953</v>
      </c>
      <c r="E101" s="62" t="str">
        <f t="shared" si="12"/>
        <v/>
      </c>
      <c r="F101" s="147"/>
      <c r="G101" s="62" t="str">
        <f t="shared" si="13"/>
        <v/>
      </c>
      <c r="H101" s="147"/>
      <c r="I101" s="62" t="str">
        <f t="shared" si="14"/>
        <v/>
      </c>
      <c r="J101" s="148"/>
      <c r="K101" s="62" t="str">
        <f t="shared" si="15"/>
        <v/>
      </c>
      <c r="L101" s="149"/>
      <c r="M101" s="115" t="s">
        <v>465</v>
      </c>
      <c r="N101" s="115" t="s">
        <v>745</v>
      </c>
      <c r="O101" s="115" t="s">
        <v>1176</v>
      </c>
      <c r="P101" s="86" t="str">
        <f t="shared" si="10"/>
        <v/>
      </c>
      <c r="Q101" s="86" t="str">
        <f t="shared" si="11"/>
        <v/>
      </c>
    </row>
    <row r="102" spans="1:17" s="2" customFormat="1" ht="21" customHeight="1" x14ac:dyDescent="0.35">
      <c r="A102" s="108">
        <v>92</v>
      </c>
      <c r="B102" s="136">
        <v>2089</v>
      </c>
      <c r="C102" s="115" t="s">
        <v>1954</v>
      </c>
      <c r="D102" s="176" t="s">
        <v>1682</v>
      </c>
      <c r="E102" s="62" t="str">
        <f t="shared" si="12"/>
        <v/>
      </c>
      <c r="F102" s="147"/>
      <c r="G102" s="62" t="str">
        <f t="shared" si="13"/>
        <v/>
      </c>
      <c r="H102" s="147"/>
      <c r="I102" s="62" t="str">
        <f t="shared" si="14"/>
        <v/>
      </c>
      <c r="J102" s="148"/>
      <c r="K102" s="62" t="str">
        <f t="shared" si="15"/>
        <v/>
      </c>
      <c r="L102" s="149"/>
      <c r="M102" s="115" t="s">
        <v>363</v>
      </c>
      <c r="N102" s="115" t="s">
        <v>747</v>
      </c>
      <c r="O102" s="115" t="s">
        <v>1178</v>
      </c>
      <c r="P102" s="86" t="str">
        <f t="shared" si="10"/>
        <v/>
      </c>
      <c r="Q102" s="86" t="str">
        <f t="shared" si="11"/>
        <v/>
      </c>
    </row>
    <row r="103" spans="1:17" s="2" customFormat="1" ht="21" customHeight="1" x14ac:dyDescent="0.35">
      <c r="A103" s="108">
        <v>93</v>
      </c>
      <c r="B103" s="136">
        <v>2090</v>
      </c>
      <c r="C103" s="115" t="s">
        <v>1955</v>
      </c>
      <c r="D103" s="176" t="s">
        <v>1683</v>
      </c>
      <c r="E103" s="62" t="str">
        <f t="shared" si="12"/>
        <v/>
      </c>
      <c r="F103" s="147"/>
      <c r="G103" s="62" t="str">
        <f t="shared" si="13"/>
        <v/>
      </c>
      <c r="H103" s="147"/>
      <c r="I103" s="62" t="str">
        <f t="shared" si="14"/>
        <v/>
      </c>
      <c r="J103" s="148"/>
      <c r="K103" s="62" t="str">
        <f t="shared" si="15"/>
        <v/>
      </c>
      <c r="L103" s="149"/>
      <c r="M103" s="115" t="s">
        <v>124</v>
      </c>
      <c r="N103" s="115" t="s">
        <v>748</v>
      </c>
      <c r="O103" s="115" t="s">
        <v>1179</v>
      </c>
      <c r="P103" s="86" t="str">
        <f t="shared" si="10"/>
        <v/>
      </c>
      <c r="Q103" s="86" t="str">
        <f t="shared" si="11"/>
        <v/>
      </c>
    </row>
    <row r="104" spans="1:17" s="2" customFormat="1" ht="21" customHeight="1" x14ac:dyDescent="0.35">
      <c r="A104" s="108">
        <v>94</v>
      </c>
      <c r="B104" s="136">
        <v>2091</v>
      </c>
      <c r="C104" s="115" t="s">
        <v>1956</v>
      </c>
      <c r="D104" s="176" t="s">
        <v>1684</v>
      </c>
      <c r="E104" s="62" t="str">
        <f t="shared" si="12"/>
        <v/>
      </c>
      <c r="F104" s="147"/>
      <c r="G104" s="62" t="str">
        <f t="shared" si="13"/>
        <v/>
      </c>
      <c r="H104" s="147"/>
      <c r="I104" s="62" t="str">
        <f t="shared" si="14"/>
        <v/>
      </c>
      <c r="J104" s="148"/>
      <c r="K104" s="62" t="str">
        <f t="shared" si="15"/>
        <v/>
      </c>
      <c r="L104" s="149"/>
      <c r="M104" s="115" t="s">
        <v>379</v>
      </c>
      <c r="N104" s="115" t="s">
        <v>749</v>
      </c>
      <c r="O104" s="115" t="s">
        <v>1180</v>
      </c>
      <c r="P104" s="86" t="str">
        <f t="shared" si="10"/>
        <v/>
      </c>
      <c r="Q104" s="86" t="str">
        <f t="shared" si="11"/>
        <v/>
      </c>
    </row>
    <row r="105" spans="1:17" s="2" customFormat="1" ht="21" customHeight="1" x14ac:dyDescent="0.35">
      <c r="A105" s="108">
        <v>95</v>
      </c>
      <c r="B105" s="136">
        <v>2092</v>
      </c>
      <c r="C105" s="115" t="s">
        <v>1957</v>
      </c>
      <c r="D105" s="176" t="s">
        <v>1685</v>
      </c>
      <c r="E105" s="62" t="str">
        <f t="shared" si="12"/>
        <v/>
      </c>
      <c r="F105" s="147"/>
      <c r="G105" s="62" t="str">
        <f t="shared" si="13"/>
        <v/>
      </c>
      <c r="H105" s="147"/>
      <c r="I105" s="62" t="str">
        <f t="shared" si="14"/>
        <v/>
      </c>
      <c r="J105" s="148"/>
      <c r="K105" s="62" t="str">
        <f t="shared" si="15"/>
        <v/>
      </c>
      <c r="L105" s="149"/>
      <c r="M105" s="115" t="s">
        <v>357</v>
      </c>
      <c r="N105" s="115" t="s">
        <v>750</v>
      </c>
      <c r="O105" s="115" t="s">
        <v>1181</v>
      </c>
      <c r="P105" s="86" t="str">
        <f t="shared" si="10"/>
        <v/>
      </c>
      <c r="Q105" s="86" t="str">
        <f t="shared" si="11"/>
        <v/>
      </c>
    </row>
    <row r="106" spans="1:17" s="2" customFormat="1" ht="21" customHeight="1" x14ac:dyDescent="0.35">
      <c r="A106" s="108">
        <v>96</v>
      </c>
      <c r="B106" s="136">
        <v>2093</v>
      </c>
      <c r="C106" s="115" t="s">
        <v>2401</v>
      </c>
      <c r="D106" s="176" t="s">
        <v>1686</v>
      </c>
      <c r="E106" s="62" t="str">
        <f t="shared" si="12"/>
        <v/>
      </c>
      <c r="F106" s="147"/>
      <c r="G106" s="62" t="str">
        <f t="shared" si="13"/>
        <v/>
      </c>
      <c r="H106" s="147"/>
      <c r="I106" s="62" t="str">
        <f t="shared" si="14"/>
        <v/>
      </c>
      <c r="J106" s="148"/>
      <c r="K106" s="62" t="str">
        <f t="shared" si="15"/>
        <v/>
      </c>
      <c r="L106" s="149"/>
      <c r="M106" s="115" t="s">
        <v>430</v>
      </c>
      <c r="N106" s="115" t="s">
        <v>751</v>
      </c>
      <c r="O106" s="115" t="s">
        <v>1182</v>
      </c>
      <c r="P106" s="86" t="str">
        <f t="shared" si="10"/>
        <v/>
      </c>
      <c r="Q106" s="86" t="str">
        <f t="shared" si="11"/>
        <v/>
      </c>
    </row>
    <row r="107" spans="1:17" s="2" customFormat="1" ht="21" customHeight="1" x14ac:dyDescent="0.35">
      <c r="A107" s="108">
        <v>97</v>
      </c>
      <c r="B107" s="136">
        <v>2094</v>
      </c>
      <c r="C107" s="115" t="s">
        <v>1854</v>
      </c>
      <c r="D107" s="176" t="s">
        <v>1853</v>
      </c>
      <c r="E107" s="62" t="str">
        <f t="shared" si="12"/>
        <v/>
      </c>
      <c r="F107" s="147"/>
      <c r="G107" s="62" t="str">
        <f t="shared" si="13"/>
        <v/>
      </c>
      <c r="H107" s="147"/>
      <c r="I107" s="62" t="str">
        <f t="shared" si="14"/>
        <v/>
      </c>
      <c r="J107" s="148"/>
      <c r="K107" s="62" t="str">
        <f t="shared" si="15"/>
        <v/>
      </c>
      <c r="L107" s="149"/>
      <c r="M107" s="115" t="s">
        <v>497</v>
      </c>
      <c r="N107" s="115" t="s">
        <v>752</v>
      </c>
      <c r="O107" s="115" t="s">
        <v>1183</v>
      </c>
      <c r="P107" s="86" t="str">
        <f t="shared" si="10"/>
        <v/>
      </c>
      <c r="Q107" s="86" t="str">
        <f t="shared" si="11"/>
        <v/>
      </c>
    </row>
    <row r="108" spans="1:17" s="2" customFormat="1" ht="21" customHeight="1" x14ac:dyDescent="0.35">
      <c r="A108" s="108">
        <v>98</v>
      </c>
      <c r="B108" s="136">
        <v>2095</v>
      </c>
      <c r="C108" s="115" t="s">
        <v>1958</v>
      </c>
      <c r="D108" s="176" t="s">
        <v>1687</v>
      </c>
      <c r="E108" s="62" t="str">
        <f t="shared" si="12"/>
        <v/>
      </c>
      <c r="F108" s="147"/>
      <c r="G108" s="62" t="str">
        <f t="shared" si="13"/>
        <v/>
      </c>
      <c r="H108" s="147"/>
      <c r="I108" s="62" t="str">
        <f t="shared" si="14"/>
        <v/>
      </c>
      <c r="J108" s="148"/>
      <c r="K108" s="62" t="str">
        <f t="shared" si="15"/>
        <v/>
      </c>
      <c r="L108" s="149"/>
      <c r="M108" s="115" t="s">
        <v>122</v>
      </c>
      <c r="N108" s="115" t="s">
        <v>753</v>
      </c>
      <c r="O108" s="115" t="s">
        <v>1184</v>
      </c>
      <c r="P108" s="86" t="str">
        <f t="shared" si="10"/>
        <v/>
      </c>
      <c r="Q108" s="86" t="str">
        <f t="shared" si="11"/>
        <v/>
      </c>
    </row>
    <row r="109" spans="1:17" s="2" customFormat="1" ht="21" customHeight="1" x14ac:dyDescent="0.35">
      <c r="A109" s="108">
        <v>99</v>
      </c>
      <c r="B109" s="136">
        <v>2096</v>
      </c>
      <c r="C109" s="115" t="s">
        <v>1855</v>
      </c>
      <c r="D109" s="176" t="s">
        <v>1688</v>
      </c>
      <c r="E109" s="62" t="str">
        <f t="shared" si="12"/>
        <v/>
      </c>
      <c r="F109" s="147"/>
      <c r="G109" s="62" t="str">
        <f t="shared" si="13"/>
        <v/>
      </c>
      <c r="H109" s="147"/>
      <c r="I109" s="62" t="str">
        <f t="shared" si="14"/>
        <v/>
      </c>
      <c r="J109" s="148"/>
      <c r="K109" s="62" t="str">
        <f t="shared" si="15"/>
        <v/>
      </c>
      <c r="L109" s="149"/>
      <c r="M109" s="115" t="s">
        <v>549</v>
      </c>
      <c r="N109" s="115" t="s">
        <v>754</v>
      </c>
      <c r="O109" s="115" t="s">
        <v>1185</v>
      </c>
      <c r="P109" s="86" t="str">
        <f t="shared" si="10"/>
        <v/>
      </c>
      <c r="Q109" s="86" t="str">
        <f t="shared" si="11"/>
        <v/>
      </c>
    </row>
    <row r="110" spans="1:17" s="2" customFormat="1" ht="21" customHeight="1" x14ac:dyDescent="0.35">
      <c r="A110" s="108">
        <v>100</v>
      </c>
      <c r="B110" s="136">
        <v>2097</v>
      </c>
      <c r="C110" s="115" t="s">
        <v>1959</v>
      </c>
      <c r="D110" s="176" t="s">
        <v>1689</v>
      </c>
      <c r="E110" s="62" t="str">
        <f t="shared" si="12"/>
        <v/>
      </c>
      <c r="F110" s="147"/>
      <c r="G110" s="62" t="str">
        <f t="shared" si="13"/>
        <v/>
      </c>
      <c r="H110" s="147"/>
      <c r="I110" s="62" t="str">
        <f t="shared" si="14"/>
        <v/>
      </c>
      <c r="J110" s="148"/>
      <c r="K110" s="62" t="str">
        <f t="shared" si="15"/>
        <v/>
      </c>
      <c r="L110" s="149"/>
      <c r="M110" s="115" t="s">
        <v>364</v>
      </c>
      <c r="N110" s="115" t="s">
        <v>755</v>
      </c>
      <c r="O110" s="115" t="s">
        <v>1186</v>
      </c>
      <c r="P110" s="86" t="str">
        <f t="shared" ref="P110:P173" si="16">IF(COUNTIF($C$11:$C$197,C110)&gt;1,"■","")</f>
        <v/>
      </c>
      <c r="Q110" s="86" t="str">
        <f t="shared" ref="Q110:Q173" si="17">IF(COUNTIF($B$11:$B$197,B110)&gt;1,"■","")</f>
        <v/>
      </c>
    </row>
    <row r="111" spans="1:17" s="2" customFormat="1" ht="21" customHeight="1" x14ac:dyDescent="0.35">
      <c r="A111" s="108">
        <v>101</v>
      </c>
      <c r="B111" s="136">
        <v>2099</v>
      </c>
      <c r="C111" s="115" t="s">
        <v>1960</v>
      </c>
      <c r="D111" s="176" t="s">
        <v>1690</v>
      </c>
      <c r="E111" s="62" t="str">
        <f t="shared" si="12"/>
        <v/>
      </c>
      <c r="F111" s="147"/>
      <c r="G111" s="62" t="str">
        <f t="shared" si="13"/>
        <v/>
      </c>
      <c r="H111" s="147"/>
      <c r="I111" s="62" t="str">
        <f t="shared" si="14"/>
        <v/>
      </c>
      <c r="J111" s="148"/>
      <c r="K111" s="62" t="str">
        <f t="shared" si="15"/>
        <v/>
      </c>
      <c r="L111" s="149"/>
      <c r="M111" s="115" t="s">
        <v>431</v>
      </c>
      <c r="N111" s="115" t="s">
        <v>756</v>
      </c>
      <c r="O111" s="115" t="s">
        <v>1187</v>
      </c>
      <c r="P111" s="86" t="str">
        <f t="shared" si="16"/>
        <v/>
      </c>
      <c r="Q111" s="86" t="str">
        <f t="shared" si="17"/>
        <v/>
      </c>
    </row>
    <row r="112" spans="1:17" s="2" customFormat="1" ht="21" customHeight="1" x14ac:dyDescent="0.35">
      <c r="A112" s="108">
        <v>102</v>
      </c>
      <c r="B112" s="136">
        <v>2100</v>
      </c>
      <c r="C112" s="115" t="s">
        <v>1961</v>
      </c>
      <c r="D112" s="176" t="s">
        <v>1691</v>
      </c>
      <c r="E112" s="62" t="str">
        <f t="shared" si="12"/>
        <v/>
      </c>
      <c r="F112" s="147"/>
      <c r="G112" s="62" t="str">
        <f t="shared" si="13"/>
        <v/>
      </c>
      <c r="H112" s="147"/>
      <c r="I112" s="62" t="str">
        <f t="shared" si="14"/>
        <v/>
      </c>
      <c r="J112" s="148"/>
      <c r="K112" s="62" t="str">
        <f t="shared" si="15"/>
        <v/>
      </c>
      <c r="L112" s="149"/>
      <c r="M112" s="115" t="s">
        <v>522</v>
      </c>
      <c r="N112" s="115" t="s">
        <v>757</v>
      </c>
      <c r="O112" s="115" t="s">
        <v>1188</v>
      </c>
      <c r="P112" s="86" t="str">
        <f t="shared" si="16"/>
        <v/>
      </c>
      <c r="Q112" s="86" t="str">
        <f t="shared" si="17"/>
        <v/>
      </c>
    </row>
    <row r="113" spans="1:17" s="2" customFormat="1" ht="21" customHeight="1" x14ac:dyDescent="0.35">
      <c r="A113" s="108">
        <v>103</v>
      </c>
      <c r="B113" s="136">
        <v>2101</v>
      </c>
      <c r="C113" s="115" t="s">
        <v>1962</v>
      </c>
      <c r="D113" s="176" t="s">
        <v>1692</v>
      </c>
      <c r="E113" s="62" t="str">
        <f t="shared" si="12"/>
        <v/>
      </c>
      <c r="F113" s="147"/>
      <c r="G113" s="62" t="str">
        <f t="shared" si="13"/>
        <v/>
      </c>
      <c r="H113" s="147"/>
      <c r="I113" s="62" t="str">
        <f t="shared" si="14"/>
        <v/>
      </c>
      <c r="J113" s="148"/>
      <c r="K113" s="62" t="str">
        <f t="shared" si="15"/>
        <v/>
      </c>
      <c r="L113" s="149"/>
      <c r="M113" s="115" t="s">
        <v>141</v>
      </c>
      <c r="N113" s="115" t="s">
        <v>758</v>
      </c>
      <c r="O113" s="115" t="s">
        <v>1189</v>
      </c>
      <c r="P113" s="86" t="str">
        <f t="shared" si="16"/>
        <v/>
      </c>
      <c r="Q113" s="86" t="str">
        <f t="shared" si="17"/>
        <v/>
      </c>
    </row>
    <row r="114" spans="1:17" s="2" customFormat="1" ht="21" customHeight="1" x14ac:dyDescent="0.35">
      <c r="A114" s="108">
        <v>104</v>
      </c>
      <c r="B114" s="136">
        <v>2102</v>
      </c>
      <c r="C114" s="115" t="s">
        <v>1963</v>
      </c>
      <c r="D114" s="176" t="s">
        <v>1693</v>
      </c>
      <c r="E114" s="62" t="str">
        <f t="shared" si="12"/>
        <v/>
      </c>
      <c r="F114" s="147"/>
      <c r="G114" s="62" t="str">
        <f t="shared" si="13"/>
        <v/>
      </c>
      <c r="H114" s="147"/>
      <c r="I114" s="62" t="str">
        <f t="shared" si="14"/>
        <v/>
      </c>
      <c r="J114" s="148"/>
      <c r="K114" s="62" t="str">
        <f t="shared" si="15"/>
        <v/>
      </c>
      <c r="L114" s="149"/>
      <c r="M114" s="115" t="s">
        <v>466</v>
      </c>
      <c r="N114" s="115" t="s">
        <v>759</v>
      </c>
      <c r="O114" s="115" t="s">
        <v>1190</v>
      </c>
      <c r="P114" s="86" t="str">
        <f t="shared" si="16"/>
        <v/>
      </c>
      <c r="Q114" s="86" t="str">
        <f t="shared" si="17"/>
        <v/>
      </c>
    </row>
    <row r="115" spans="1:17" s="2" customFormat="1" ht="21" customHeight="1" x14ac:dyDescent="0.35">
      <c r="A115" s="108">
        <v>105</v>
      </c>
      <c r="B115" s="136">
        <v>2103</v>
      </c>
      <c r="C115" s="115" t="s">
        <v>1964</v>
      </c>
      <c r="D115" s="176" t="s">
        <v>1694</v>
      </c>
      <c r="E115" s="62" t="str">
        <f t="shared" si="12"/>
        <v/>
      </c>
      <c r="F115" s="147"/>
      <c r="G115" s="62" t="str">
        <f t="shared" si="13"/>
        <v/>
      </c>
      <c r="H115" s="147"/>
      <c r="I115" s="62" t="str">
        <f t="shared" si="14"/>
        <v/>
      </c>
      <c r="J115" s="148"/>
      <c r="K115" s="62" t="str">
        <f t="shared" si="15"/>
        <v/>
      </c>
      <c r="L115" s="149"/>
      <c r="M115" s="115" t="s">
        <v>452</v>
      </c>
      <c r="N115" s="115" t="s">
        <v>760</v>
      </c>
      <c r="O115" s="115" t="s">
        <v>1191</v>
      </c>
      <c r="P115" s="86" t="str">
        <f t="shared" si="16"/>
        <v/>
      </c>
      <c r="Q115" s="86" t="str">
        <f t="shared" si="17"/>
        <v/>
      </c>
    </row>
    <row r="116" spans="1:17" s="2" customFormat="1" ht="21" customHeight="1" x14ac:dyDescent="0.35">
      <c r="A116" s="108">
        <v>106</v>
      </c>
      <c r="B116" s="136">
        <v>2104</v>
      </c>
      <c r="C116" s="115" t="s">
        <v>1965</v>
      </c>
      <c r="D116" s="176" t="s">
        <v>1695</v>
      </c>
      <c r="E116" s="62" t="str">
        <f t="shared" si="12"/>
        <v/>
      </c>
      <c r="F116" s="147"/>
      <c r="G116" s="62" t="str">
        <f t="shared" si="13"/>
        <v/>
      </c>
      <c r="H116" s="147"/>
      <c r="I116" s="62" t="str">
        <f t="shared" si="14"/>
        <v/>
      </c>
      <c r="J116" s="148"/>
      <c r="K116" s="62" t="str">
        <f t="shared" si="15"/>
        <v/>
      </c>
      <c r="L116" s="149"/>
      <c r="M116" s="115" t="s">
        <v>380</v>
      </c>
      <c r="N116" s="115" t="s">
        <v>761</v>
      </c>
      <c r="O116" s="115" t="s">
        <v>1192</v>
      </c>
      <c r="P116" s="86" t="str">
        <f t="shared" si="16"/>
        <v/>
      </c>
      <c r="Q116" s="86" t="str">
        <f t="shared" si="17"/>
        <v/>
      </c>
    </row>
    <row r="117" spans="1:17" s="2" customFormat="1" ht="21" customHeight="1" x14ac:dyDescent="0.35">
      <c r="A117" s="108">
        <v>107</v>
      </c>
      <c r="B117" s="136">
        <v>2105</v>
      </c>
      <c r="C117" s="115" t="s">
        <v>1966</v>
      </c>
      <c r="D117" s="176" t="s">
        <v>1696</v>
      </c>
      <c r="E117" s="62" t="str">
        <f t="shared" si="12"/>
        <v/>
      </c>
      <c r="F117" s="147"/>
      <c r="G117" s="62" t="str">
        <f t="shared" si="13"/>
        <v/>
      </c>
      <c r="H117" s="147"/>
      <c r="I117" s="62" t="str">
        <f t="shared" si="14"/>
        <v/>
      </c>
      <c r="J117" s="148"/>
      <c r="K117" s="62" t="str">
        <f t="shared" si="15"/>
        <v/>
      </c>
      <c r="L117" s="149"/>
      <c r="M117" s="115" t="s">
        <v>411</v>
      </c>
      <c r="N117" s="115" t="s">
        <v>762</v>
      </c>
      <c r="O117" s="115" t="s">
        <v>1193</v>
      </c>
      <c r="P117" s="86" t="str">
        <f t="shared" si="16"/>
        <v/>
      </c>
      <c r="Q117" s="86" t="str">
        <f t="shared" si="17"/>
        <v/>
      </c>
    </row>
    <row r="118" spans="1:17" s="2" customFormat="1" ht="21" customHeight="1" x14ac:dyDescent="0.35">
      <c r="A118" s="108">
        <v>108</v>
      </c>
      <c r="B118" s="136">
        <v>2106</v>
      </c>
      <c r="C118" s="115" t="s">
        <v>1967</v>
      </c>
      <c r="D118" s="176" t="s">
        <v>1697</v>
      </c>
      <c r="E118" s="62" t="str">
        <f t="shared" si="12"/>
        <v/>
      </c>
      <c r="F118" s="147"/>
      <c r="G118" s="62" t="str">
        <f t="shared" si="13"/>
        <v/>
      </c>
      <c r="H118" s="147"/>
      <c r="I118" s="62" t="str">
        <f t="shared" si="14"/>
        <v/>
      </c>
      <c r="J118" s="148"/>
      <c r="K118" s="62" t="str">
        <f t="shared" si="15"/>
        <v/>
      </c>
      <c r="L118" s="149"/>
      <c r="M118" s="115" t="s">
        <v>520</v>
      </c>
      <c r="N118" s="115" t="s">
        <v>763</v>
      </c>
      <c r="O118" s="115" t="s">
        <v>1194</v>
      </c>
      <c r="P118" s="86" t="str">
        <f t="shared" si="16"/>
        <v/>
      </c>
      <c r="Q118" s="86" t="str">
        <f t="shared" si="17"/>
        <v/>
      </c>
    </row>
    <row r="119" spans="1:17" s="2" customFormat="1" ht="21" customHeight="1" x14ac:dyDescent="0.35">
      <c r="A119" s="108">
        <v>109</v>
      </c>
      <c r="B119" s="136">
        <v>2107</v>
      </c>
      <c r="C119" s="115" t="s">
        <v>1968</v>
      </c>
      <c r="D119" s="176" t="s">
        <v>1698</v>
      </c>
      <c r="E119" s="62" t="str">
        <f t="shared" si="12"/>
        <v/>
      </c>
      <c r="F119" s="147"/>
      <c r="G119" s="62" t="str">
        <f t="shared" si="13"/>
        <v/>
      </c>
      <c r="H119" s="147"/>
      <c r="I119" s="62" t="str">
        <f t="shared" si="14"/>
        <v/>
      </c>
      <c r="J119" s="148"/>
      <c r="K119" s="62" t="str">
        <f t="shared" si="15"/>
        <v/>
      </c>
      <c r="L119" s="149"/>
      <c r="M119" s="115" t="s">
        <v>453</v>
      </c>
      <c r="N119" s="115" t="s">
        <v>764</v>
      </c>
      <c r="O119" s="115" t="s">
        <v>1195</v>
      </c>
      <c r="P119" s="86" t="str">
        <f t="shared" si="16"/>
        <v/>
      </c>
      <c r="Q119" s="86" t="str">
        <f t="shared" si="17"/>
        <v/>
      </c>
    </row>
    <row r="120" spans="1:17" s="2" customFormat="1" ht="21" customHeight="1" x14ac:dyDescent="0.35">
      <c r="A120" s="108">
        <v>110</v>
      </c>
      <c r="B120" s="136">
        <v>2108</v>
      </c>
      <c r="C120" s="115" t="s">
        <v>1969</v>
      </c>
      <c r="D120" s="176" t="s">
        <v>1699</v>
      </c>
      <c r="E120" s="62" t="str">
        <f t="shared" si="12"/>
        <v/>
      </c>
      <c r="F120" s="147"/>
      <c r="G120" s="62" t="str">
        <f t="shared" si="13"/>
        <v/>
      </c>
      <c r="H120" s="147"/>
      <c r="I120" s="62" t="str">
        <f t="shared" si="14"/>
        <v/>
      </c>
      <c r="J120" s="148"/>
      <c r="K120" s="62" t="str">
        <f t="shared" si="15"/>
        <v/>
      </c>
      <c r="L120" s="149"/>
      <c r="M120" s="115" t="s">
        <v>467</v>
      </c>
      <c r="N120" s="115" t="s">
        <v>765</v>
      </c>
      <c r="O120" s="115" t="s">
        <v>1196</v>
      </c>
      <c r="P120" s="86" t="str">
        <f t="shared" si="16"/>
        <v/>
      </c>
      <c r="Q120" s="86" t="str">
        <f t="shared" si="17"/>
        <v/>
      </c>
    </row>
    <row r="121" spans="1:17" s="2" customFormat="1" ht="21" customHeight="1" x14ac:dyDescent="0.35">
      <c r="A121" s="108">
        <v>111</v>
      </c>
      <c r="B121" s="136">
        <v>2109</v>
      </c>
      <c r="C121" s="115" t="s">
        <v>1970</v>
      </c>
      <c r="D121" s="176" t="s">
        <v>1700</v>
      </c>
      <c r="E121" s="62" t="str">
        <f t="shared" si="12"/>
        <v/>
      </c>
      <c r="F121" s="147"/>
      <c r="G121" s="62" t="str">
        <f t="shared" si="13"/>
        <v/>
      </c>
      <c r="H121" s="147"/>
      <c r="I121" s="62" t="str">
        <f t="shared" si="14"/>
        <v/>
      </c>
      <c r="J121" s="148"/>
      <c r="K121" s="62" t="str">
        <f t="shared" si="15"/>
        <v/>
      </c>
      <c r="L121" s="149"/>
      <c r="M121" s="115" t="s">
        <v>412</v>
      </c>
      <c r="N121" s="115" t="s">
        <v>766</v>
      </c>
      <c r="O121" s="115" t="s">
        <v>1197</v>
      </c>
      <c r="P121" s="86" t="str">
        <f t="shared" si="16"/>
        <v/>
      </c>
      <c r="Q121" s="86" t="str">
        <f t="shared" si="17"/>
        <v/>
      </c>
    </row>
    <row r="122" spans="1:17" s="2" customFormat="1" ht="21" customHeight="1" x14ac:dyDescent="0.35">
      <c r="A122" s="108">
        <v>112</v>
      </c>
      <c r="B122" s="136">
        <v>2110</v>
      </c>
      <c r="C122" s="115" t="s">
        <v>1971</v>
      </c>
      <c r="D122" s="176" t="s">
        <v>1701</v>
      </c>
      <c r="E122" s="62" t="str">
        <f t="shared" si="12"/>
        <v/>
      </c>
      <c r="F122" s="147"/>
      <c r="G122" s="62" t="str">
        <f t="shared" si="13"/>
        <v/>
      </c>
      <c r="H122" s="147"/>
      <c r="I122" s="62" t="str">
        <f t="shared" si="14"/>
        <v/>
      </c>
      <c r="J122" s="148"/>
      <c r="K122" s="62" t="str">
        <f t="shared" si="15"/>
        <v/>
      </c>
      <c r="L122" s="149"/>
      <c r="M122" s="115" t="s">
        <v>381</v>
      </c>
      <c r="N122" s="115" t="s">
        <v>553</v>
      </c>
      <c r="O122" s="115" t="s">
        <v>1198</v>
      </c>
      <c r="P122" s="86" t="str">
        <f t="shared" si="16"/>
        <v/>
      </c>
      <c r="Q122" s="86" t="str">
        <f t="shared" si="17"/>
        <v/>
      </c>
    </row>
    <row r="123" spans="1:17" s="2" customFormat="1" ht="21" customHeight="1" x14ac:dyDescent="0.35">
      <c r="A123" s="108">
        <v>113</v>
      </c>
      <c r="B123" s="136">
        <v>2111</v>
      </c>
      <c r="C123" s="115" t="s">
        <v>1974</v>
      </c>
      <c r="D123" s="176" t="s">
        <v>1973</v>
      </c>
      <c r="E123" s="62" t="str">
        <f t="shared" si="12"/>
        <v/>
      </c>
      <c r="F123" s="147"/>
      <c r="G123" s="62" t="str">
        <f t="shared" si="13"/>
        <v/>
      </c>
      <c r="H123" s="147"/>
      <c r="I123" s="62" t="str">
        <f t="shared" si="14"/>
        <v/>
      </c>
      <c r="J123" s="148"/>
      <c r="K123" s="62" t="str">
        <f t="shared" si="15"/>
        <v/>
      </c>
      <c r="L123" s="149"/>
      <c r="M123" s="121" t="s">
        <v>382</v>
      </c>
      <c r="N123" s="115" t="s">
        <v>767</v>
      </c>
      <c r="O123" s="121" t="s">
        <v>1199</v>
      </c>
      <c r="P123" s="86" t="str">
        <f t="shared" si="16"/>
        <v/>
      </c>
      <c r="Q123" s="86" t="str">
        <f t="shared" si="17"/>
        <v/>
      </c>
    </row>
    <row r="124" spans="1:17" s="2" customFormat="1" ht="21" customHeight="1" x14ac:dyDescent="0.35">
      <c r="A124" s="108">
        <v>114</v>
      </c>
      <c r="B124" s="136">
        <v>2112</v>
      </c>
      <c r="C124" s="115" t="s">
        <v>1975</v>
      </c>
      <c r="D124" s="176" t="s">
        <v>1703</v>
      </c>
      <c r="E124" s="62" t="str">
        <f t="shared" si="12"/>
        <v/>
      </c>
      <c r="F124" s="147"/>
      <c r="G124" s="62" t="str">
        <f t="shared" si="13"/>
        <v/>
      </c>
      <c r="H124" s="147"/>
      <c r="I124" s="62" t="str">
        <f t="shared" si="14"/>
        <v/>
      </c>
      <c r="J124" s="148"/>
      <c r="K124" s="62" t="str">
        <f t="shared" si="15"/>
        <v/>
      </c>
      <c r="L124" s="149"/>
      <c r="M124" s="115" t="s">
        <v>548</v>
      </c>
      <c r="N124" s="115" t="s">
        <v>768</v>
      </c>
      <c r="O124" s="115" t="s">
        <v>1200</v>
      </c>
      <c r="P124" s="86" t="str">
        <f t="shared" si="16"/>
        <v/>
      </c>
      <c r="Q124" s="86" t="str">
        <f t="shared" si="17"/>
        <v/>
      </c>
    </row>
    <row r="125" spans="1:17" s="2" customFormat="1" ht="21" customHeight="1" x14ac:dyDescent="0.35">
      <c r="A125" s="108">
        <v>115</v>
      </c>
      <c r="B125" s="136">
        <v>2114</v>
      </c>
      <c r="C125" s="115" t="s">
        <v>432</v>
      </c>
      <c r="D125" s="176" t="s">
        <v>1704</v>
      </c>
      <c r="E125" s="62" t="str">
        <f t="shared" si="12"/>
        <v/>
      </c>
      <c r="F125" s="147"/>
      <c r="G125" s="62" t="str">
        <f t="shared" si="13"/>
        <v/>
      </c>
      <c r="H125" s="147"/>
      <c r="I125" s="62" t="str">
        <f t="shared" si="14"/>
        <v/>
      </c>
      <c r="J125" s="148"/>
      <c r="K125" s="62" t="str">
        <f t="shared" si="15"/>
        <v/>
      </c>
      <c r="L125" s="149"/>
      <c r="M125" s="115" t="s">
        <v>433</v>
      </c>
      <c r="N125" s="115" t="s">
        <v>769</v>
      </c>
      <c r="O125" s="115" t="s">
        <v>1201</v>
      </c>
      <c r="P125" s="86" t="str">
        <f t="shared" si="16"/>
        <v/>
      </c>
      <c r="Q125" s="86" t="str">
        <f t="shared" si="17"/>
        <v/>
      </c>
    </row>
    <row r="126" spans="1:17" s="2" customFormat="1" ht="21" customHeight="1" x14ac:dyDescent="0.35">
      <c r="A126" s="108">
        <v>116</v>
      </c>
      <c r="B126" s="136">
        <v>2115</v>
      </c>
      <c r="C126" s="115" t="s">
        <v>1976</v>
      </c>
      <c r="D126" s="176" t="s">
        <v>1705</v>
      </c>
      <c r="E126" s="62" t="str">
        <f t="shared" si="12"/>
        <v/>
      </c>
      <c r="F126" s="147"/>
      <c r="G126" s="62" t="str">
        <f t="shared" si="13"/>
        <v/>
      </c>
      <c r="H126" s="147"/>
      <c r="I126" s="62" t="str">
        <f t="shared" si="14"/>
        <v/>
      </c>
      <c r="J126" s="148"/>
      <c r="K126" s="62" t="str">
        <f t="shared" si="15"/>
        <v/>
      </c>
      <c r="L126" s="149"/>
      <c r="M126" s="115" t="s">
        <v>406</v>
      </c>
      <c r="N126" s="115" t="s">
        <v>770</v>
      </c>
      <c r="O126" s="115" t="s">
        <v>1202</v>
      </c>
      <c r="P126" s="86" t="str">
        <f t="shared" si="16"/>
        <v/>
      </c>
      <c r="Q126" s="86" t="str">
        <f t="shared" si="17"/>
        <v/>
      </c>
    </row>
    <row r="127" spans="1:17" s="2" customFormat="1" ht="21" customHeight="1" x14ac:dyDescent="0.35">
      <c r="A127" s="108">
        <v>117</v>
      </c>
      <c r="B127" s="136">
        <v>2116</v>
      </c>
      <c r="C127" s="115" t="s">
        <v>1977</v>
      </c>
      <c r="D127" s="176" t="s">
        <v>1706</v>
      </c>
      <c r="E127" s="62" t="str">
        <f t="shared" si="12"/>
        <v/>
      </c>
      <c r="F127" s="147"/>
      <c r="G127" s="62" t="str">
        <f t="shared" si="13"/>
        <v/>
      </c>
      <c r="H127" s="147"/>
      <c r="I127" s="62" t="str">
        <f t="shared" si="14"/>
        <v/>
      </c>
      <c r="J127" s="148"/>
      <c r="K127" s="62" t="str">
        <f t="shared" si="15"/>
        <v/>
      </c>
      <c r="L127" s="149"/>
      <c r="M127" s="115" t="s">
        <v>79</v>
      </c>
      <c r="N127" s="115" t="s">
        <v>771</v>
      </c>
      <c r="O127" s="115" t="s">
        <v>1203</v>
      </c>
      <c r="P127" s="86" t="str">
        <f t="shared" si="16"/>
        <v/>
      </c>
      <c r="Q127" s="86" t="str">
        <f t="shared" si="17"/>
        <v/>
      </c>
    </row>
    <row r="128" spans="1:17" s="2" customFormat="1" ht="21" customHeight="1" x14ac:dyDescent="0.35">
      <c r="A128" s="108">
        <v>118</v>
      </c>
      <c r="B128" s="136">
        <v>2117</v>
      </c>
      <c r="C128" s="115" t="s">
        <v>1978</v>
      </c>
      <c r="D128" s="176" t="s">
        <v>1707</v>
      </c>
      <c r="E128" s="62" t="str">
        <f t="shared" si="12"/>
        <v/>
      </c>
      <c r="F128" s="147"/>
      <c r="G128" s="62" t="str">
        <f t="shared" si="13"/>
        <v/>
      </c>
      <c r="H128" s="147"/>
      <c r="I128" s="62" t="str">
        <f t="shared" si="14"/>
        <v/>
      </c>
      <c r="J128" s="148"/>
      <c r="K128" s="62" t="str">
        <f t="shared" si="15"/>
        <v/>
      </c>
      <c r="L128" s="149"/>
      <c r="M128" s="115" t="s">
        <v>498</v>
      </c>
      <c r="N128" s="115" t="s">
        <v>772</v>
      </c>
      <c r="O128" s="115" t="s">
        <v>1204</v>
      </c>
      <c r="P128" s="86" t="str">
        <f t="shared" si="16"/>
        <v/>
      </c>
      <c r="Q128" s="86" t="str">
        <f t="shared" si="17"/>
        <v/>
      </c>
    </row>
    <row r="129" spans="1:17" s="2" customFormat="1" ht="21" customHeight="1" x14ac:dyDescent="0.35">
      <c r="A129" s="108">
        <v>119</v>
      </c>
      <c r="B129" s="136">
        <v>2118</v>
      </c>
      <c r="C129" s="115" t="s">
        <v>1979</v>
      </c>
      <c r="D129" s="176" t="s">
        <v>1708</v>
      </c>
      <c r="E129" s="62" t="str">
        <f t="shared" si="12"/>
        <v/>
      </c>
      <c r="F129" s="147"/>
      <c r="G129" s="62" t="str">
        <f t="shared" si="13"/>
        <v/>
      </c>
      <c r="H129" s="147"/>
      <c r="I129" s="62" t="str">
        <f t="shared" si="14"/>
        <v/>
      </c>
      <c r="J129" s="148"/>
      <c r="K129" s="62" t="str">
        <f t="shared" si="15"/>
        <v/>
      </c>
      <c r="L129" s="149"/>
      <c r="M129" s="115" t="s">
        <v>454</v>
      </c>
      <c r="N129" s="115" t="s">
        <v>455</v>
      </c>
      <c r="O129" s="115" t="s">
        <v>1205</v>
      </c>
      <c r="P129" s="86" t="str">
        <f t="shared" si="16"/>
        <v/>
      </c>
      <c r="Q129" s="86" t="str">
        <f t="shared" si="17"/>
        <v/>
      </c>
    </row>
    <row r="130" spans="1:17" s="2" customFormat="1" ht="21" customHeight="1" x14ac:dyDescent="0.35">
      <c r="A130" s="108">
        <v>120</v>
      </c>
      <c r="B130" s="136">
        <v>2119</v>
      </c>
      <c r="C130" s="115" t="s">
        <v>1980</v>
      </c>
      <c r="D130" s="176" t="s">
        <v>1709</v>
      </c>
      <c r="E130" s="62" t="str">
        <f t="shared" si="12"/>
        <v/>
      </c>
      <c r="F130" s="147"/>
      <c r="G130" s="62" t="str">
        <f t="shared" si="13"/>
        <v/>
      </c>
      <c r="H130" s="147"/>
      <c r="I130" s="62" t="str">
        <f t="shared" si="14"/>
        <v/>
      </c>
      <c r="J130" s="148"/>
      <c r="K130" s="62" t="str">
        <f t="shared" si="15"/>
        <v/>
      </c>
      <c r="L130" s="149"/>
      <c r="M130" s="115" t="s">
        <v>495</v>
      </c>
      <c r="N130" s="115" t="s">
        <v>773</v>
      </c>
      <c r="O130" s="115" t="s">
        <v>1206</v>
      </c>
      <c r="P130" s="86" t="str">
        <f t="shared" si="16"/>
        <v/>
      </c>
      <c r="Q130" s="86" t="str">
        <f t="shared" si="17"/>
        <v/>
      </c>
    </row>
    <row r="131" spans="1:17" s="2" customFormat="1" ht="21" customHeight="1" x14ac:dyDescent="0.35">
      <c r="A131" s="108">
        <v>121</v>
      </c>
      <c r="B131" s="136">
        <v>2120</v>
      </c>
      <c r="C131" s="115" t="s">
        <v>1981</v>
      </c>
      <c r="D131" s="176" t="s">
        <v>1710</v>
      </c>
      <c r="E131" s="62" t="str">
        <f t="shared" si="12"/>
        <v/>
      </c>
      <c r="F131" s="147"/>
      <c r="G131" s="62" t="str">
        <f t="shared" si="13"/>
        <v/>
      </c>
      <c r="H131" s="147"/>
      <c r="I131" s="62" t="str">
        <f t="shared" si="14"/>
        <v/>
      </c>
      <c r="J131" s="148"/>
      <c r="K131" s="62" t="str">
        <f t="shared" si="15"/>
        <v/>
      </c>
      <c r="L131" s="149"/>
      <c r="M131" s="115" t="s">
        <v>67</v>
      </c>
      <c r="N131" s="115" t="s">
        <v>774</v>
      </c>
      <c r="O131" s="115" t="s">
        <v>1207</v>
      </c>
      <c r="P131" s="86" t="str">
        <f t="shared" si="16"/>
        <v/>
      </c>
      <c r="Q131" s="86" t="str">
        <f t="shared" si="17"/>
        <v/>
      </c>
    </row>
    <row r="132" spans="1:17" s="2" customFormat="1" ht="21" customHeight="1" x14ac:dyDescent="0.35">
      <c r="A132" s="108">
        <v>122</v>
      </c>
      <c r="B132" s="136">
        <v>2121</v>
      </c>
      <c r="C132" s="115" t="s">
        <v>1982</v>
      </c>
      <c r="D132" s="176" t="s">
        <v>1711</v>
      </c>
      <c r="E132" s="62" t="str">
        <f t="shared" si="12"/>
        <v/>
      </c>
      <c r="F132" s="147"/>
      <c r="G132" s="62" t="str">
        <f t="shared" si="13"/>
        <v/>
      </c>
      <c r="H132" s="147"/>
      <c r="I132" s="62" t="str">
        <f t="shared" si="14"/>
        <v/>
      </c>
      <c r="J132" s="148"/>
      <c r="K132" s="62" t="str">
        <f t="shared" si="15"/>
        <v/>
      </c>
      <c r="L132" s="149"/>
      <c r="M132" s="115" t="s">
        <v>532</v>
      </c>
      <c r="N132" s="115" t="s">
        <v>775</v>
      </c>
      <c r="O132" s="115" t="s">
        <v>1208</v>
      </c>
      <c r="P132" s="86" t="str">
        <f t="shared" si="16"/>
        <v/>
      </c>
      <c r="Q132" s="86" t="str">
        <f t="shared" si="17"/>
        <v/>
      </c>
    </row>
    <row r="133" spans="1:17" s="2" customFormat="1" ht="21" customHeight="1" x14ac:dyDescent="0.35">
      <c r="A133" s="108">
        <v>123</v>
      </c>
      <c r="B133" s="136">
        <v>2123</v>
      </c>
      <c r="C133" s="115" t="s">
        <v>1984</v>
      </c>
      <c r="D133" s="176" t="s">
        <v>1836</v>
      </c>
      <c r="E133" s="62" t="str">
        <f t="shared" si="12"/>
        <v/>
      </c>
      <c r="F133" s="147"/>
      <c r="G133" s="62" t="str">
        <f t="shared" si="13"/>
        <v/>
      </c>
      <c r="H133" s="147"/>
      <c r="I133" s="62" t="str">
        <f t="shared" si="14"/>
        <v/>
      </c>
      <c r="J133" s="148"/>
      <c r="K133" s="62" t="str">
        <f t="shared" si="15"/>
        <v/>
      </c>
      <c r="L133" s="149"/>
      <c r="M133" s="121" t="s">
        <v>384</v>
      </c>
      <c r="N133" s="115" t="s">
        <v>777</v>
      </c>
      <c r="O133" s="121" t="s">
        <v>1210</v>
      </c>
      <c r="P133" s="86" t="str">
        <f t="shared" si="16"/>
        <v/>
      </c>
      <c r="Q133" s="86" t="str">
        <f t="shared" si="17"/>
        <v/>
      </c>
    </row>
    <row r="134" spans="1:17" s="2" customFormat="1" ht="21" customHeight="1" x14ac:dyDescent="0.35">
      <c r="A134" s="108">
        <v>124</v>
      </c>
      <c r="B134" s="136">
        <v>2124</v>
      </c>
      <c r="C134" s="115" t="s">
        <v>1985</v>
      </c>
      <c r="D134" s="176" t="s">
        <v>1713</v>
      </c>
      <c r="E134" s="62" t="str">
        <f t="shared" si="12"/>
        <v/>
      </c>
      <c r="F134" s="147"/>
      <c r="G134" s="62" t="str">
        <f t="shared" si="13"/>
        <v/>
      </c>
      <c r="H134" s="147"/>
      <c r="I134" s="62" t="str">
        <f t="shared" si="14"/>
        <v/>
      </c>
      <c r="J134" s="148"/>
      <c r="K134" s="62" t="str">
        <f t="shared" si="15"/>
        <v/>
      </c>
      <c r="L134" s="149"/>
      <c r="M134" s="115" t="s">
        <v>394</v>
      </c>
      <c r="N134" s="115" t="s">
        <v>778</v>
      </c>
      <c r="O134" s="115" t="s">
        <v>1211</v>
      </c>
      <c r="P134" s="86" t="str">
        <f t="shared" si="16"/>
        <v/>
      </c>
      <c r="Q134" s="86" t="str">
        <f t="shared" si="17"/>
        <v/>
      </c>
    </row>
    <row r="135" spans="1:17" s="2" customFormat="1" ht="21" customHeight="1" x14ac:dyDescent="0.35">
      <c r="A135" s="108">
        <v>125</v>
      </c>
      <c r="B135" s="136">
        <v>2125</v>
      </c>
      <c r="C135" s="115" t="s">
        <v>1986</v>
      </c>
      <c r="D135" s="176" t="s">
        <v>1714</v>
      </c>
      <c r="E135" s="62" t="str">
        <f t="shared" si="12"/>
        <v/>
      </c>
      <c r="F135" s="147"/>
      <c r="G135" s="62" t="str">
        <f t="shared" si="13"/>
        <v/>
      </c>
      <c r="H135" s="147"/>
      <c r="I135" s="62" t="str">
        <f t="shared" si="14"/>
        <v/>
      </c>
      <c r="J135" s="148"/>
      <c r="K135" s="62" t="str">
        <f t="shared" si="15"/>
        <v/>
      </c>
      <c r="L135" s="149"/>
      <c r="M135" s="115" t="s">
        <v>434</v>
      </c>
      <c r="N135" s="115" t="s">
        <v>779</v>
      </c>
      <c r="O135" s="115" t="s">
        <v>1212</v>
      </c>
      <c r="P135" s="86" t="str">
        <f t="shared" si="16"/>
        <v/>
      </c>
      <c r="Q135" s="86" t="str">
        <f t="shared" si="17"/>
        <v/>
      </c>
    </row>
    <row r="136" spans="1:17" s="2" customFormat="1" ht="21" customHeight="1" x14ac:dyDescent="0.35">
      <c r="A136" s="108">
        <v>126</v>
      </c>
      <c r="B136" s="136">
        <v>2126</v>
      </c>
      <c r="C136" s="115" t="s">
        <v>1987</v>
      </c>
      <c r="D136" s="176" t="s">
        <v>1715</v>
      </c>
      <c r="E136" s="62" t="str">
        <f t="shared" si="12"/>
        <v/>
      </c>
      <c r="F136" s="147"/>
      <c r="G136" s="62" t="str">
        <f t="shared" si="13"/>
        <v/>
      </c>
      <c r="H136" s="147"/>
      <c r="I136" s="62" t="str">
        <f t="shared" si="14"/>
        <v/>
      </c>
      <c r="J136" s="148"/>
      <c r="K136" s="62" t="str">
        <f t="shared" si="15"/>
        <v/>
      </c>
      <c r="L136" s="149"/>
      <c r="M136" s="115" t="s">
        <v>413</v>
      </c>
      <c r="N136" s="115" t="s">
        <v>414</v>
      </c>
      <c r="O136" s="115" t="s">
        <v>1213</v>
      </c>
      <c r="P136" s="86" t="str">
        <f t="shared" si="16"/>
        <v/>
      </c>
      <c r="Q136" s="86" t="str">
        <f t="shared" si="17"/>
        <v/>
      </c>
    </row>
    <row r="137" spans="1:17" s="2" customFormat="1" ht="21" customHeight="1" x14ac:dyDescent="0.35">
      <c r="A137" s="108">
        <v>127</v>
      </c>
      <c r="B137" s="136">
        <v>2127</v>
      </c>
      <c r="C137" s="115" t="s">
        <v>1988</v>
      </c>
      <c r="D137" s="176" t="s">
        <v>1824</v>
      </c>
      <c r="E137" s="62" t="str">
        <f t="shared" si="12"/>
        <v/>
      </c>
      <c r="F137" s="147"/>
      <c r="G137" s="62" t="str">
        <f t="shared" si="13"/>
        <v/>
      </c>
      <c r="H137" s="147"/>
      <c r="I137" s="62" t="str">
        <f t="shared" si="14"/>
        <v/>
      </c>
      <c r="J137" s="148"/>
      <c r="K137" s="62" t="str">
        <f t="shared" si="15"/>
        <v/>
      </c>
      <c r="L137" s="149"/>
      <c r="M137" s="115" t="s">
        <v>521</v>
      </c>
      <c r="N137" s="115" t="s">
        <v>780</v>
      </c>
      <c r="O137" s="115" t="s">
        <v>1214</v>
      </c>
      <c r="P137" s="86" t="str">
        <f t="shared" si="16"/>
        <v/>
      </c>
      <c r="Q137" s="86" t="str">
        <f t="shared" si="17"/>
        <v/>
      </c>
    </row>
    <row r="138" spans="1:17" s="2" customFormat="1" ht="21" customHeight="1" x14ac:dyDescent="0.35">
      <c r="A138" s="108">
        <v>128</v>
      </c>
      <c r="B138" s="136">
        <v>2128</v>
      </c>
      <c r="C138" s="115" t="s">
        <v>1989</v>
      </c>
      <c r="D138" s="176" t="s">
        <v>1717</v>
      </c>
      <c r="E138" s="62" t="str">
        <f t="shared" si="12"/>
        <v/>
      </c>
      <c r="F138" s="147"/>
      <c r="G138" s="62" t="str">
        <f t="shared" si="13"/>
        <v/>
      </c>
      <c r="H138" s="147"/>
      <c r="I138" s="62" t="str">
        <f t="shared" si="14"/>
        <v/>
      </c>
      <c r="J138" s="148"/>
      <c r="K138" s="62" t="str">
        <f t="shared" si="15"/>
        <v/>
      </c>
      <c r="L138" s="149"/>
      <c r="M138" s="115" t="s">
        <v>545</v>
      </c>
      <c r="N138" s="115" t="s">
        <v>781</v>
      </c>
      <c r="O138" s="115" t="s">
        <v>1215</v>
      </c>
      <c r="P138" s="86" t="str">
        <f t="shared" si="16"/>
        <v/>
      </c>
      <c r="Q138" s="86" t="str">
        <f t="shared" si="17"/>
        <v/>
      </c>
    </row>
    <row r="139" spans="1:17" s="2" customFormat="1" ht="21" customHeight="1" x14ac:dyDescent="0.35">
      <c r="A139" s="108">
        <v>129</v>
      </c>
      <c r="B139" s="136">
        <v>2130</v>
      </c>
      <c r="C139" s="115" t="s">
        <v>1990</v>
      </c>
      <c r="D139" s="176" t="s">
        <v>1718</v>
      </c>
      <c r="E139" s="62" t="str">
        <f t="shared" si="12"/>
        <v/>
      </c>
      <c r="F139" s="147"/>
      <c r="G139" s="62" t="str">
        <f t="shared" si="13"/>
        <v/>
      </c>
      <c r="H139" s="147"/>
      <c r="I139" s="62" t="str">
        <f t="shared" si="14"/>
        <v/>
      </c>
      <c r="J139" s="148"/>
      <c r="K139" s="62" t="str">
        <f t="shared" si="15"/>
        <v/>
      </c>
      <c r="L139" s="149"/>
      <c r="M139" s="115" t="s">
        <v>63</v>
      </c>
      <c r="N139" s="115" t="s">
        <v>782</v>
      </c>
      <c r="O139" s="115" t="s">
        <v>1216</v>
      </c>
      <c r="P139" s="86" t="str">
        <f t="shared" si="16"/>
        <v/>
      </c>
      <c r="Q139" s="86" t="str">
        <f t="shared" si="17"/>
        <v/>
      </c>
    </row>
    <row r="140" spans="1:17" s="2" customFormat="1" ht="21" customHeight="1" x14ac:dyDescent="0.35">
      <c r="A140" s="108">
        <v>130</v>
      </c>
      <c r="B140" s="136">
        <v>2131</v>
      </c>
      <c r="C140" s="115" t="s">
        <v>1991</v>
      </c>
      <c r="D140" s="176" t="s">
        <v>1719</v>
      </c>
      <c r="E140" s="62" t="str">
        <f t="shared" ref="E140:E203" si="18">IF(F140="","",1)</f>
        <v/>
      </c>
      <c r="F140" s="147"/>
      <c r="G140" s="62" t="str">
        <f t="shared" ref="G140:G203" si="19">IF(H140="","",1)</f>
        <v/>
      </c>
      <c r="H140" s="147"/>
      <c r="I140" s="62" t="str">
        <f t="shared" ref="I140:I203" si="20">IF(J140="","",1)</f>
        <v/>
      </c>
      <c r="J140" s="148"/>
      <c r="K140" s="62" t="str">
        <f t="shared" ref="K140:K203" si="21">IF(L140="","",1)</f>
        <v/>
      </c>
      <c r="L140" s="149"/>
      <c r="M140" s="115" t="s">
        <v>365</v>
      </c>
      <c r="N140" s="115" t="s">
        <v>783</v>
      </c>
      <c r="O140" s="115" t="s">
        <v>1217</v>
      </c>
      <c r="P140" s="86" t="str">
        <f t="shared" si="16"/>
        <v/>
      </c>
      <c r="Q140" s="86" t="str">
        <f t="shared" si="17"/>
        <v/>
      </c>
    </row>
    <row r="141" spans="1:17" s="2" customFormat="1" ht="21" customHeight="1" x14ac:dyDescent="0.35">
      <c r="A141" s="108">
        <v>131</v>
      </c>
      <c r="B141" s="136">
        <v>2132</v>
      </c>
      <c r="C141" s="115" t="s">
        <v>1992</v>
      </c>
      <c r="D141" s="176" t="s">
        <v>1720</v>
      </c>
      <c r="E141" s="62" t="str">
        <f t="shared" si="18"/>
        <v/>
      </c>
      <c r="F141" s="147"/>
      <c r="G141" s="62" t="str">
        <f t="shared" si="19"/>
        <v/>
      </c>
      <c r="H141" s="147"/>
      <c r="I141" s="62" t="str">
        <f t="shared" si="20"/>
        <v/>
      </c>
      <c r="J141" s="148"/>
      <c r="K141" s="62" t="str">
        <f t="shared" si="21"/>
        <v/>
      </c>
      <c r="L141" s="149"/>
      <c r="M141" s="115" t="s">
        <v>499</v>
      </c>
      <c r="N141" s="115" t="s">
        <v>784</v>
      </c>
      <c r="O141" s="115" t="s">
        <v>1218</v>
      </c>
      <c r="P141" s="86" t="str">
        <f t="shared" si="16"/>
        <v/>
      </c>
      <c r="Q141" s="86" t="str">
        <f t="shared" si="17"/>
        <v/>
      </c>
    </row>
    <row r="142" spans="1:17" s="2" customFormat="1" ht="21" customHeight="1" x14ac:dyDescent="0.35">
      <c r="A142" s="108">
        <v>132</v>
      </c>
      <c r="B142" s="136">
        <v>2133</v>
      </c>
      <c r="C142" s="115" t="s">
        <v>1993</v>
      </c>
      <c r="D142" s="176" t="s">
        <v>1721</v>
      </c>
      <c r="E142" s="62" t="str">
        <f t="shared" si="18"/>
        <v/>
      </c>
      <c r="F142" s="147"/>
      <c r="G142" s="62" t="str">
        <f t="shared" si="19"/>
        <v/>
      </c>
      <c r="H142" s="147"/>
      <c r="I142" s="62" t="str">
        <f t="shared" si="20"/>
        <v/>
      </c>
      <c r="J142" s="148"/>
      <c r="K142" s="62" t="str">
        <f t="shared" si="21"/>
        <v/>
      </c>
      <c r="L142" s="149"/>
      <c r="M142" s="115" t="s">
        <v>385</v>
      </c>
      <c r="N142" s="115" t="s">
        <v>785</v>
      </c>
      <c r="O142" s="115" t="s">
        <v>1219</v>
      </c>
      <c r="P142" s="86" t="str">
        <f t="shared" si="16"/>
        <v/>
      </c>
      <c r="Q142" s="86" t="str">
        <f t="shared" si="17"/>
        <v/>
      </c>
    </row>
    <row r="143" spans="1:17" s="2" customFormat="1" ht="21" customHeight="1" x14ac:dyDescent="0.35">
      <c r="A143" s="108">
        <v>133</v>
      </c>
      <c r="B143" s="136">
        <v>2134</v>
      </c>
      <c r="C143" s="115" t="s">
        <v>1994</v>
      </c>
      <c r="D143" s="176" t="s">
        <v>1722</v>
      </c>
      <c r="E143" s="62" t="str">
        <f t="shared" si="18"/>
        <v/>
      </c>
      <c r="F143" s="147"/>
      <c r="G143" s="62" t="str">
        <f t="shared" si="19"/>
        <v/>
      </c>
      <c r="H143" s="147"/>
      <c r="I143" s="62" t="str">
        <f t="shared" si="20"/>
        <v/>
      </c>
      <c r="J143" s="148"/>
      <c r="K143" s="62" t="str">
        <f t="shared" si="21"/>
        <v/>
      </c>
      <c r="L143" s="149"/>
      <c r="M143" s="115" t="s">
        <v>281</v>
      </c>
      <c r="N143" s="115" t="s">
        <v>786</v>
      </c>
      <c r="O143" s="115" t="s">
        <v>1220</v>
      </c>
      <c r="P143" s="86" t="str">
        <f t="shared" si="16"/>
        <v/>
      </c>
      <c r="Q143" s="86" t="str">
        <f t="shared" si="17"/>
        <v/>
      </c>
    </row>
    <row r="144" spans="1:17" s="2" customFormat="1" ht="21" customHeight="1" x14ac:dyDescent="0.35">
      <c r="A144" s="108">
        <v>134</v>
      </c>
      <c r="B144" s="136">
        <v>2135</v>
      </c>
      <c r="C144" s="115" t="s">
        <v>1995</v>
      </c>
      <c r="D144" s="176" t="s">
        <v>1723</v>
      </c>
      <c r="E144" s="62" t="str">
        <f t="shared" si="18"/>
        <v/>
      </c>
      <c r="F144" s="147"/>
      <c r="G144" s="62" t="str">
        <f t="shared" si="19"/>
        <v/>
      </c>
      <c r="H144" s="147"/>
      <c r="I144" s="62" t="str">
        <f t="shared" si="20"/>
        <v/>
      </c>
      <c r="J144" s="148"/>
      <c r="K144" s="62" t="str">
        <f t="shared" si="21"/>
        <v/>
      </c>
      <c r="L144" s="149"/>
      <c r="M144" s="115" t="s">
        <v>523</v>
      </c>
      <c r="N144" s="115" t="s">
        <v>787</v>
      </c>
      <c r="O144" s="115" t="s">
        <v>1221</v>
      </c>
      <c r="P144" s="86" t="str">
        <f t="shared" si="16"/>
        <v/>
      </c>
      <c r="Q144" s="86" t="str">
        <f t="shared" si="17"/>
        <v/>
      </c>
    </row>
    <row r="145" spans="1:17" s="2" customFormat="1" ht="21" customHeight="1" x14ac:dyDescent="0.35">
      <c r="A145" s="108">
        <v>135</v>
      </c>
      <c r="B145" s="136">
        <v>2136</v>
      </c>
      <c r="C145" s="115" t="s">
        <v>1996</v>
      </c>
      <c r="D145" s="176" t="s">
        <v>1724</v>
      </c>
      <c r="E145" s="62" t="str">
        <f t="shared" si="18"/>
        <v/>
      </c>
      <c r="F145" s="147"/>
      <c r="G145" s="62" t="str">
        <f t="shared" si="19"/>
        <v/>
      </c>
      <c r="H145" s="147"/>
      <c r="I145" s="62" t="str">
        <f t="shared" si="20"/>
        <v/>
      </c>
      <c r="J145" s="148"/>
      <c r="K145" s="62" t="str">
        <f t="shared" si="21"/>
        <v/>
      </c>
      <c r="L145" s="149"/>
      <c r="M145" s="115" t="s">
        <v>541</v>
      </c>
      <c r="N145" s="115" t="s">
        <v>788</v>
      </c>
      <c r="O145" s="115" t="s">
        <v>1222</v>
      </c>
      <c r="P145" s="86" t="str">
        <f t="shared" si="16"/>
        <v/>
      </c>
      <c r="Q145" s="86" t="str">
        <f t="shared" si="17"/>
        <v/>
      </c>
    </row>
    <row r="146" spans="1:17" s="2" customFormat="1" ht="21" customHeight="1" x14ac:dyDescent="0.35">
      <c r="A146" s="108">
        <v>136</v>
      </c>
      <c r="B146" s="136">
        <v>2137</v>
      </c>
      <c r="C146" s="115" t="s">
        <v>1997</v>
      </c>
      <c r="D146" s="176" t="s">
        <v>1725</v>
      </c>
      <c r="E146" s="62" t="str">
        <f t="shared" si="18"/>
        <v/>
      </c>
      <c r="F146" s="147"/>
      <c r="G146" s="62" t="str">
        <f t="shared" si="19"/>
        <v/>
      </c>
      <c r="H146" s="147"/>
      <c r="I146" s="62" t="str">
        <f t="shared" si="20"/>
        <v/>
      </c>
      <c r="J146" s="148"/>
      <c r="K146" s="62" t="str">
        <f t="shared" si="21"/>
        <v/>
      </c>
      <c r="L146" s="149"/>
      <c r="M146" s="115" t="s">
        <v>435</v>
      </c>
      <c r="N146" s="115" t="s">
        <v>789</v>
      </c>
      <c r="O146" s="115" t="s">
        <v>1223</v>
      </c>
      <c r="P146" s="86" t="str">
        <f t="shared" si="16"/>
        <v/>
      </c>
      <c r="Q146" s="86" t="str">
        <f t="shared" si="17"/>
        <v/>
      </c>
    </row>
    <row r="147" spans="1:17" s="2" customFormat="1" ht="21" customHeight="1" x14ac:dyDescent="0.35">
      <c r="A147" s="108">
        <v>137</v>
      </c>
      <c r="B147" s="136">
        <v>2138</v>
      </c>
      <c r="C147" s="115" t="s">
        <v>1998</v>
      </c>
      <c r="D147" s="176" t="s">
        <v>1726</v>
      </c>
      <c r="E147" s="62" t="str">
        <f t="shared" si="18"/>
        <v/>
      </c>
      <c r="F147" s="147"/>
      <c r="G147" s="62" t="str">
        <f t="shared" si="19"/>
        <v/>
      </c>
      <c r="H147" s="147"/>
      <c r="I147" s="62" t="str">
        <f t="shared" si="20"/>
        <v/>
      </c>
      <c r="J147" s="148"/>
      <c r="K147" s="62" t="str">
        <f t="shared" si="21"/>
        <v/>
      </c>
      <c r="L147" s="149"/>
      <c r="M147" s="115" t="s">
        <v>525</v>
      </c>
      <c r="N147" s="115" t="s">
        <v>790</v>
      </c>
      <c r="O147" s="115" t="s">
        <v>1224</v>
      </c>
      <c r="P147" s="86" t="str">
        <f t="shared" si="16"/>
        <v/>
      </c>
      <c r="Q147" s="86" t="str">
        <f t="shared" si="17"/>
        <v/>
      </c>
    </row>
    <row r="148" spans="1:17" s="2" customFormat="1" ht="21" customHeight="1" x14ac:dyDescent="0.35">
      <c r="A148" s="108">
        <v>138</v>
      </c>
      <c r="B148" s="136">
        <v>2139</v>
      </c>
      <c r="C148" s="115" t="s">
        <v>1999</v>
      </c>
      <c r="D148" s="176" t="s">
        <v>1727</v>
      </c>
      <c r="E148" s="62" t="str">
        <f t="shared" si="18"/>
        <v/>
      </c>
      <c r="F148" s="147"/>
      <c r="G148" s="62" t="str">
        <f t="shared" si="19"/>
        <v/>
      </c>
      <c r="H148" s="147"/>
      <c r="I148" s="62" t="str">
        <f t="shared" si="20"/>
        <v/>
      </c>
      <c r="J148" s="148"/>
      <c r="K148" s="62" t="str">
        <f t="shared" si="21"/>
        <v/>
      </c>
      <c r="L148" s="149"/>
      <c r="M148" s="115" t="s">
        <v>505</v>
      </c>
      <c r="N148" s="115" t="s">
        <v>791</v>
      </c>
      <c r="O148" s="115" t="s">
        <v>1225</v>
      </c>
      <c r="P148" s="86" t="str">
        <f t="shared" si="16"/>
        <v/>
      </c>
      <c r="Q148" s="86" t="str">
        <f t="shared" si="17"/>
        <v/>
      </c>
    </row>
    <row r="149" spans="1:17" s="2" customFormat="1" ht="21" customHeight="1" x14ac:dyDescent="0.35">
      <c r="A149" s="108">
        <v>139</v>
      </c>
      <c r="B149" s="136">
        <v>2140</v>
      </c>
      <c r="C149" s="115" t="s">
        <v>2000</v>
      </c>
      <c r="D149" s="176" t="s">
        <v>1728</v>
      </c>
      <c r="E149" s="62" t="str">
        <f t="shared" si="18"/>
        <v/>
      </c>
      <c r="F149" s="147"/>
      <c r="G149" s="62" t="str">
        <f t="shared" si="19"/>
        <v/>
      </c>
      <c r="H149" s="147"/>
      <c r="I149" s="62" t="str">
        <f t="shared" si="20"/>
        <v/>
      </c>
      <c r="J149" s="148"/>
      <c r="K149" s="62" t="str">
        <f t="shared" si="21"/>
        <v/>
      </c>
      <c r="L149" s="149"/>
      <c r="M149" s="115" t="s">
        <v>209</v>
      </c>
      <c r="N149" s="115" t="s">
        <v>792</v>
      </c>
      <c r="O149" s="115" t="s">
        <v>1226</v>
      </c>
      <c r="P149" s="86" t="str">
        <f t="shared" si="16"/>
        <v/>
      </c>
      <c r="Q149" s="86" t="str">
        <f t="shared" si="17"/>
        <v/>
      </c>
    </row>
    <row r="150" spans="1:17" s="2" customFormat="1" ht="21" customHeight="1" x14ac:dyDescent="0.35">
      <c r="A150" s="108">
        <v>140</v>
      </c>
      <c r="B150" s="136">
        <v>2142</v>
      </c>
      <c r="C150" s="115" t="s">
        <v>2001</v>
      </c>
      <c r="D150" s="176" t="s">
        <v>1729</v>
      </c>
      <c r="E150" s="62" t="str">
        <f t="shared" si="18"/>
        <v/>
      </c>
      <c r="F150" s="147"/>
      <c r="G150" s="62" t="str">
        <f t="shared" si="19"/>
        <v/>
      </c>
      <c r="H150" s="147"/>
      <c r="I150" s="62" t="str">
        <f t="shared" si="20"/>
        <v/>
      </c>
      <c r="J150" s="148"/>
      <c r="K150" s="62" t="str">
        <f t="shared" si="21"/>
        <v/>
      </c>
      <c r="L150" s="149"/>
      <c r="M150" s="115" t="s">
        <v>488</v>
      </c>
      <c r="N150" s="115" t="s">
        <v>793</v>
      </c>
      <c r="O150" s="115" t="s">
        <v>1227</v>
      </c>
      <c r="P150" s="86" t="str">
        <f t="shared" si="16"/>
        <v/>
      </c>
      <c r="Q150" s="86" t="str">
        <f t="shared" si="17"/>
        <v/>
      </c>
    </row>
    <row r="151" spans="1:17" s="2" customFormat="1" ht="21" customHeight="1" x14ac:dyDescent="0.35">
      <c r="A151" s="108">
        <v>141</v>
      </c>
      <c r="B151" s="136">
        <v>2143</v>
      </c>
      <c r="C151" s="115" t="s">
        <v>2002</v>
      </c>
      <c r="D151" s="176" t="s">
        <v>1730</v>
      </c>
      <c r="E151" s="62" t="str">
        <f t="shared" si="18"/>
        <v/>
      </c>
      <c r="F151" s="147"/>
      <c r="G151" s="62" t="str">
        <f t="shared" si="19"/>
        <v/>
      </c>
      <c r="H151" s="147"/>
      <c r="I151" s="62" t="str">
        <f t="shared" si="20"/>
        <v/>
      </c>
      <c r="J151" s="148"/>
      <c r="K151" s="62" t="str">
        <f t="shared" si="21"/>
        <v/>
      </c>
      <c r="L151" s="149"/>
      <c r="M151" s="115" t="s">
        <v>115</v>
      </c>
      <c r="N151" s="115" t="s">
        <v>794</v>
      </c>
      <c r="O151" s="115" t="s">
        <v>1228</v>
      </c>
      <c r="P151" s="86" t="str">
        <f t="shared" si="16"/>
        <v/>
      </c>
      <c r="Q151" s="86" t="str">
        <f t="shared" si="17"/>
        <v/>
      </c>
    </row>
    <row r="152" spans="1:17" s="2" customFormat="1" ht="21" customHeight="1" x14ac:dyDescent="0.35">
      <c r="A152" s="108">
        <v>142</v>
      </c>
      <c r="B152" s="136">
        <v>2144</v>
      </c>
      <c r="C152" s="115" t="s">
        <v>2003</v>
      </c>
      <c r="D152" s="176" t="s">
        <v>1731</v>
      </c>
      <c r="E152" s="62" t="str">
        <f t="shared" si="18"/>
        <v/>
      </c>
      <c r="F152" s="147"/>
      <c r="G152" s="62" t="str">
        <f t="shared" si="19"/>
        <v/>
      </c>
      <c r="H152" s="147"/>
      <c r="I152" s="62" t="str">
        <f t="shared" si="20"/>
        <v/>
      </c>
      <c r="J152" s="148"/>
      <c r="K152" s="62" t="str">
        <f t="shared" si="21"/>
        <v/>
      </c>
      <c r="L152" s="149"/>
      <c r="M152" s="115" t="s">
        <v>517</v>
      </c>
      <c r="N152" s="115" t="s">
        <v>795</v>
      </c>
      <c r="O152" s="115" t="s">
        <v>1229</v>
      </c>
      <c r="P152" s="86" t="str">
        <f t="shared" si="16"/>
        <v/>
      </c>
      <c r="Q152" s="86" t="str">
        <f t="shared" si="17"/>
        <v/>
      </c>
    </row>
    <row r="153" spans="1:17" s="2" customFormat="1" ht="21" customHeight="1" x14ac:dyDescent="0.35">
      <c r="A153" s="108">
        <v>143</v>
      </c>
      <c r="B153" s="136">
        <v>2147</v>
      </c>
      <c r="C153" s="115" t="s">
        <v>2005</v>
      </c>
      <c r="D153" s="176" t="s">
        <v>1733</v>
      </c>
      <c r="E153" s="62" t="str">
        <f t="shared" si="18"/>
        <v/>
      </c>
      <c r="F153" s="147"/>
      <c r="G153" s="62" t="str">
        <f t="shared" si="19"/>
        <v/>
      </c>
      <c r="H153" s="147"/>
      <c r="I153" s="62" t="str">
        <f t="shared" si="20"/>
        <v/>
      </c>
      <c r="J153" s="148"/>
      <c r="K153" s="62" t="str">
        <f t="shared" si="21"/>
        <v/>
      </c>
      <c r="L153" s="149"/>
      <c r="M153" s="115" t="s">
        <v>366</v>
      </c>
      <c r="N153" s="115" t="s">
        <v>797</v>
      </c>
      <c r="O153" s="115" t="s">
        <v>1232</v>
      </c>
      <c r="P153" s="86" t="str">
        <f t="shared" si="16"/>
        <v/>
      </c>
      <c r="Q153" s="86" t="str">
        <f t="shared" si="17"/>
        <v/>
      </c>
    </row>
    <row r="154" spans="1:17" s="2" customFormat="1" ht="21" customHeight="1" x14ac:dyDescent="0.35">
      <c r="A154" s="108">
        <v>144</v>
      </c>
      <c r="B154" s="136">
        <v>2148</v>
      </c>
      <c r="C154" s="115" t="s">
        <v>2006</v>
      </c>
      <c r="D154" s="176" t="s">
        <v>1734</v>
      </c>
      <c r="E154" s="62" t="str">
        <f t="shared" si="18"/>
        <v/>
      </c>
      <c r="F154" s="147"/>
      <c r="G154" s="62" t="str">
        <f t="shared" si="19"/>
        <v/>
      </c>
      <c r="H154" s="147"/>
      <c r="I154" s="62" t="str">
        <f t="shared" si="20"/>
        <v/>
      </c>
      <c r="J154" s="148"/>
      <c r="K154" s="62" t="str">
        <f t="shared" si="21"/>
        <v/>
      </c>
      <c r="L154" s="149"/>
      <c r="M154" s="115" t="s">
        <v>533</v>
      </c>
      <c r="N154" s="115" t="s">
        <v>798</v>
      </c>
      <c r="O154" s="115" t="s">
        <v>1233</v>
      </c>
      <c r="P154" s="86" t="str">
        <f t="shared" si="16"/>
        <v/>
      </c>
      <c r="Q154" s="86" t="str">
        <f t="shared" si="17"/>
        <v/>
      </c>
    </row>
    <row r="155" spans="1:17" s="2" customFormat="1" ht="21" customHeight="1" x14ac:dyDescent="0.35">
      <c r="A155" s="108">
        <v>145</v>
      </c>
      <c r="B155" s="136">
        <v>2149</v>
      </c>
      <c r="C155" s="115" t="s">
        <v>2007</v>
      </c>
      <c r="D155" s="176" t="s">
        <v>1735</v>
      </c>
      <c r="E155" s="62" t="str">
        <f t="shared" si="18"/>
        <v/>
      </c>
      <c r="F155" s="147"/>
      <c r="G155" s="62" t="str">
        <f t="shared" si="19"/>
        <v/>
      </c>
      <c r="H155" s="147"/>
      <c r="I155" s="62" t="str">
        <f t="shared" si="20"/>
        <v/>
      </c>
      <c r="J155" s="148"/>
      <c r="K155" s="62" t="str">
        <f t="shared" si="21"/>
        <v/>
      </c>
      <c r="L155" s="149"/>
      <c r="M155" s="115" t="s">
        <v>534</v>
      </c>
      <c r="N155" s="115" t="s">
        <v>799</v>
      </c>
      <c r="O155" s="115" t="s">
        <v>1234</v>
      </c>
      <c r="P155" s="86" t="str">
        <f t="shared" si="16"/>
        <v/>
      </c>
      <c r="Q155" s="86" t="str">
        <f t="shared" si="17"/>
        <v/>
      </c>
    </row>
    <row r="156" spans="1:17" s="2" customFormat="1" ht="21" customHeight="1" x14ac:dyDescent="0.35">
      <c r="A156" s="108">
        <v>146</v>
      </c>
      <c r="B156" s="136">
        <v>2150</v>
      </c>
      <c r="C156" s="115" t="s">
        <v>2008</v>
      </c>
      <c r="D156" s="176" t="s">
        <v>1736</v>
      </c>
      <c r="E156" s="62" t="str">
        <f t="shared" si="18"/>
        <v/>
      </c>
      <c r="F156" s="147"/>
      <c r="G156" s="62" t="str">
        <f t="shared" si="19"/>
        <v/>
      </c>
      <c r="H156" s="147"/>
      <c r="I156" s="62" t="str">
        <f t="shared" si="20"/>
        <v/>
      </c>
      <c r="J156" s="148"/>
      <c r="K156" s="62" t="str">
        <f t="shared" si="21"/>
        <v/>
      </c>
      <c r="L156" s="149"/>
      <c r="M156" s="115" t="s">
        <v>489</v>
      </c>
      <c r="N156" s="115" t="s">
        <v>800</v>
      </c>
      <c r="O156" s="115" t="s">
        <v>1235</v>
      </c>
      <c r="P156" s="86" t="str">
        <f t="shared" si="16"/>
        <v/>
      </c>
      <c r="Q156" s="86" t="str">
        <f t="shared" si="17"/>
        <v/>
      </c>
    </row>
    <row r="157" spans="1:17" s="2" customFormat="1" ht="21" customHeight="1" x14ac:dyDescent="0.35">
      <c r="A157" s="108">
        <v>147</v>
      </c>
      <c r="B157" s="136">
        <v>2151</v>
      </c>
      <c r="C157" s="115" t="s">
        <v>2009</v>
      </c>
      <c r="D157" s="176" t="s">
        <v>1737</v>
      </c>
      <c r="E157" s="62" t="str">
        <f t="shared" si="18"/>
        <v/>
      </c>
      <c r="F157" s="147"/>
      <c r="G157" s="62" t="str">
        <f t="shared" si="19"/>
        <v/>
      </c>
      <c r="H157" s="147"/>
      <c r="I157" s="62" t="str">
        <f t="shared" si="20"/>
        <v/>
      </c>
      <c r="J157" s="148"/>
      <c r="K157" s="62" t="str">
        <f t="shared" si="21"/>
        <v/>
      </c>
      <c r="L157" s="149"/>
      <c r="M157" s="115" t="s">
        <v>436</v>
      </c>
      <c r="N157" s="115" t="s">
        <v>801</v>
      </c>
      <c r="O157" s="115" t="s">
        <v>1236</v>
      </c>
      <c r="P157" s="86" t="str">
        <f t="shared" si="16"/>
        <v/>
      </c>
      <c r="Q157" s="86" t="str">
        <f t="shared" si="17"/>
        <v/>
      </c>
    </row>
    <row r="158" spans="1:17" s="2" customFormat="1" ht="21" customHeight="1" x14ac:dyDescent="0.35">
      <c r="A158" s="108">
        <v>148</v>
      </c>
      <c r="B158" s="136">
        <v>2152</v>
      </c>
      <c r="C158" s="115" t="s">
        <v>2010</v>
      </c>
      <c r="D158" s="176" t="s">
        <v>1738</v>
      </c>
      <c r="E158" s="62" t="str">
        <f t="shared" si="18"/>
        <v/>
      </c>
      <c r="F158" s="147"/>
      <c r="G158" s="62" t="str">
        <f t="shared" si="19"/>
        <v/>
      </c>
      <c r="H158" s="147"/>
      <c r="I158" s="62" t="str">
        <f t="shared" si="20"/>
        <v/>
      </c>
      <c r="J158" s="148"/>
      <c r="K158" s="62" t="str">
        <f t="shared" si="21"/>
        <v/>
      </c>
      <c r="L158" s="149"/>
      <c r="M158" s="115" t="s">
        <v>437</v>
      </c>
      <c r="N158" s="115" t="s">
        <v>802</v>
      </c>
      <c r="O158" s="115" t="s">
        <v>1237</v>
      </c>
      <c r="P158" s="86" t="str">
        <f t="shared" si="16"/>
        <v/>
      </c>
      <c r="Q158" s="86" t="str">
        <f t="shared" si="17"/>
        <v/>
      </c>
    </row>
    <row r="159" spans="1:17" s="2" customFormat="1" ht="21" customHeight="1" x14ac:dyDescent="0.35">
      <c r="A159" s="108">
        <v>149</v>
      </c>
      <c r="B159" s="136">
        <v>2153</v>
      </c>
      <c r="C159" s="115" t="s">
        <v>2011</v>
      </c>
      <c r="D159" s="176" t="s">
        <v>1739</v>
      </c>
      <c r="E159" s="62" t="str">
        <f t="shared" si="18"/>
        <v/>
      </c>
      <c r="F159" s="147"/>
      <c r="G159" s="62" t="str">
        <f t="shared" si="19"/>
        <v/>
      </c>
      <c r="H159" s="147"/>
      <c r="I159" s="62" t="str">
        <f t="shared" si="20"/>
        <v/>
      </c>
      <c r="J159" s="148"/>
      <c r="K159" s="62" t="str">
        <f t="shared" si="21"/>
        <v/>
      </c>
      <c r="L159" s="149"/>
      <c r="M159" s="115" t="s">
        <v>472</v>
      </c>
      <c r="N159" s="115" t="s">
        <v>474</v>
      </c>
      <c r="O159" s="115" t="s">
        <v>1238</v>
      </c>
      <c r="P159" s="86" t="str">
        <f t="shared" si="16"/>
        <v/>
      </c>
      <c r="Q159" s="86" t="str">
        <f t="shared" si="17"/>
        <v/>
      </c>
    </row>
    <row r="160" spans="1:17" s="2" customFormat="1" ht="21" customHeight="1" x14ac:dyDescent="0.35">
      <c r="A160" s="108">
        <v>150</v>
      </c>
      <c r="B160" s="136">
        <v>2154</v>
      </c>
      <c r="C160" s="115" t="s">
        <v>2012</v>
      </c>
      <c r="D160" s="176" t="s">
        <v>1740</v>
      </c>
      <c r="E160" s="62" t="str">
        <f t="shared" si="18"/>
        <v/>
      </c>
      <c r="F160" s="147"/>
      <c r="G160" s="62" t="str">
        <f t="shared" si="19"/>
        <v/>
      </c>
      <c r="H160" s="147"/>
      <c r="I160" s="62" t="str">
        <f t="shared" si="20"/>
        <v/>
      </c>
      <c r="J160" s="148"/>
      <c r="K160" s="62" t="str">
        <f t="shared" si="21"/>
        <v/>
      </c>
      <c r="L160" s="149"/>
      <c r="M160" s="115" t="s">
        <v>511</v>
      </c>
      <c r="N160" s="115" t="s">
        <v>803</v>
      </c>
      <c r="O160" s="115" t="s">
        <v>1239</v>
      </c>
      <c r="P160" s="86" t="str">
        <f t="shared" si="16"/>
        <v/>
      </c>
      <c r="Q160" s="86" t="str">
        <f t="shared" si="17"/>
        <v/>
      </c>
    </row>
    <row r="161" spans="1:17" s="2" customFormat="1" ht="21" customHeight="1" x14ac:dyDescent="0.35">
      <c r="A161" s="108">
        <v>151</v>
      </c>
      <c r="B161" s="136">
        <v>2156</v>
      </c>
      <c r="C161" s="115" t="s">
        <v>2013</v>
      </c>
      <c r="D161" s="176" t="s">
        <v>1741</v>
      </c>
      <c r="E161" s="62" t="str">
        <f t="shared" si="18"/>
        <v/>
      </c>
      <c r="F161" s="147"/>
      <c r="G161" s="62" t="str">
        <f t="shared" si="19"/>
        <v/>
      </c>
      <c r="H161" s="147"/>
      <c r="I161" s="62" t="str">
        <f t="shared" si="20"/>
        <v/>
      </c>
      <c r="J161" s="148"/>
      <c r="K161" s="62" t="str">
        <f t="shared" si="21"/>
        <v/>
      </c>
      <c r="L161" s="149"/>
      <c r="M161" s="115" t="s">
        <v>500</v>
      </c>
      <c r="N161" s="115" t="s">
        <v>804</v>
      </c>
      <c r="O161" s="115" t="s">
        <v>1240</v>
      </c>
      <c r="P161" s="86" t="str">
        <f t="shared" si="16"/>
        <v/>
      </c>
      <c r="Q161" s="86" t="str">
        <f t="shared" si="17"/>
        <v/>
      </c>
    </row>
    <row r="162" spans="1:17" s="2" customFormat="1" ht="21" customHeight="1" x14ac:dyDescent="0.35">
      <c r="A162" s="108">
        <v>152</v>
      </c>
      <c r="B162" s="136">
        <v>2158</v>
      </c>
      <c r="C162" s="115" t="s">
        <v>2014</v>
      </c>
      <c r="D162" s="176" t="s">
        <v>1742</v>
      </c>
      <c r="E162" s="62" t="str">
        <f t="shared" si="18"/>
        <v/>
      </c>
      <c r="F162" s="147"/>
      <c r="G162" s="62" t="str">
        <f t="shared" si="19"/>
        <v/>
      </c>
      <c r="H162" s="147"/>
      <c r="I162" s="62" t="str">
        <f t="shared" si="20"/>
        <v/>
      </c>
      <c r="J162" s="148"/>
      <c r="K162" s="62" t="str">
        <f t="shared" si="21"/>
        <v/>
      </c>
      <c r="L162" s="149"/>
      <c r="M162" s="115" t="s">
        <v>457</v>
      </c>
      <c r="N162" s="115" t="s">
        <v>805</v>
      </c>
      <c r="O162" s="115" t="s">
        <v>1241</v>
      </c>
      <c r="P162" s="86" t="str">
        <f t="shared" si="16"/>
        <v/>
      </c>
      <c r="Q162" s="86" t="str">
        <f t="shared" si="17"/>
        <v/>
      </c>
    </row>
    <row r="163" spans="1:17" s="2" customFormat="1" ht="21" customHeight="1" x14ac:dyDescent="0.35">
      <c r="A163" s="108">
        <v>153</v>
      </c>
      <c r="B163" s="136">
        <v>2159</v>
      </c>
      <c r="C163" s="115" t="s">
        <v>2015</v>
      </c>
      <c r="D163" s="176" t="s">
        <v>1743</v>
      </c>
      <c r="E163" s="62" t="str">
        <f t="shared" si="18"/>
        <v/>
      </c>
      <c r="F163" s="147"/>
      <c r="G163" s="62" t="str">
        <f t="shared" si="19"/>
        <v/>
      </c>
      <c r="H163" s="147"/>
      <c r="I163" s="62" t="str">
        <f t="shared" si="20"/>
        <v/>
      </c>
      <c r="J163" s="148"/>
      <c r="K163" s="62" t="str">
        <f t="shared" si="21"/>
        <v/>
      </c>
      <c r="L163" s="149"/>
      <c r="M163" s="115" t="s">
        <v>367</v>
      </c>
      <c r="N163" s="115" t="s">
        <v>806</v>
      </c>
      <c r="O163" s="115" t="s">
        <v>1242</v>
      </c>
      <c r="P163" s="86" t="str">
        <f t="shared" si="16"/>
        <v/>
      </c>
      <c r="Q163" s="86" t="str">
        <f t="shared" si="17"/>
        <v/>
      </c>
    </row>
    <row r="164" spans="1:17" s="2" customFormat="1" ht="21" customHeight="1" x14ac:dyDescent="0.35">
      <c r="A164" s="108">
        <v>154</v>
      </c>
      <c r="B164" s="136">
        <v>2160</v>
      </c>
      <c r="C164" s="115" t="s">
        <v>2018</v>
      </c>
      <c r="D164" s="176" t="s">
        <v>2017</v>
      </c>
      <c r="E164" s="62" t="str">
        <f t="shared" si="18"/>
        <v/>
      </c>
      <c r="F164" s="147"/>
      <c r="G164" s="62" t="str">
        <f t="shared" si="19"/>
        <v/>
      </c>
      <c r="H164" s="147"/>
      <c r="I164" s="62" t="str">
        <f t="shared" si="20"/>
        <v/>
      </c>
      <c r="J164" s="148"/>
      <c r="K164" s="62" t="str">
        <f t="shared" si="21"/>
        <v/>
      </c>
      <c r="L164" s="149"/>
      <c r="M164" s="138" t="s">
        <v>373</v>
      </c>
      <c r="N164" s="115" t="s">
        <v>807</v>
      </c>
      <c r="O164" s="115" t="s">
        <v>1243</v>
      </c>
      <c r="P164" s="86" t="str">
        <f t="shared" si="16"/>
        <v/>
      </c>
      <c r="Q164" s="86" t="str">
        <f t="shared" si="17"/>
        <v/>
      </c>
    </row>
    <row r="165" spans="1:17" s="2" customFormat="1" ht="21" customHeight="1" x14ac:dyDescent="0.35">
      <c r="A165" s="108">
        <v>155</v>
      </c>
      <c r="B165" s="136">
        <v>2161</v>
      </c>
      <c r="C165" s="115" t="s">
        <v>2019</v>
      </c>
      <c r="D165" s="176" t="s">
        <v>1745</v>
      </c>
      <c r="E165" s="62" t="str">
        <f t="shared" si="18"/>
        <v/>
      </c>
      <c r="F165" s="147"/>
      <c r="G165" s="62" t="str">
        <f t="shared" si="19"/>
        <v/>
      </c>
      <c r="H165" s="147"/>
      <c r="I165" s="62" t="str">
        <f t="shared" si="20"/>
        <v/>
      </c>
      <c r="J165" s="148"/>
      <c r="K165" s="62" t="str">
        <f t="shared" si="21"/>
        <v/>
      </c>
      <c r="L165" s="149"/>
      <c r="M165" s="115" t="s">
        <v>31</v>
      </c>
      <c r="N165" s="115" t="s">
        <v>808</v>
      </c>
      <c r="O165" s="115" t="s">
        <v>1244</v>
      </c>
      <c r="P165" s="86" t="str">
        <f t="shared" si="16"/>
        <v/>
      </c>
      <c r="Q165" s="86" t="str">
        <f t="shared" si="17"/>
        <v/>
      </c>
    </row>
    <row r="166" spans="1:17" s="2" customFormat="1" ht="21" customHeight="1" x14ac:dyDescent="0.35">
      <c r="A166" s="108">
        <v>156</v>
      </c>
      <c r="B166" s="136">
        <v>2162</v>
      </c>
      <c r="C166" s="115" t="s">
        <v>2020</v>
      </c>
      <c r="D166" s="176" t="s">
        <v>1746</v>
      </c>
      <c r="E166" s="62" t="str">
        <f t="shared" si="18"/>
        <v/>
      </c>
      <c r="F166" s="147"/>
      <c r="G166" s="62" t="str">
        <f t="shared" si="19"/>
        <v/>
      </c>
      <c r="H166" s="147"/>
      <c r="I166" s="62" t="str">
        <f t="shared" si="20"/>
        <v/>
      </c>
      <c r="J166" s="148"/>
      <c r="K166" s="62" t="str">
        <f t="shared" si="21"/>
        <v/>
      </c>
      <c r="L166" s="149"/>
      <c r="M166" s="115" t="s">
        <v>535</v>
      </c>
      <c r="N166" s="115" t="s">
        <v>809</v>
      </c>
      <c r="O166" s="115" t="s">
        <v>1245</v>
      </c>
      <c r="P166" s="86" t="str">
        <f t="shared" si="16"/>
        <v/>
      </c>
      <c r="Q166" s="86" t="str">
        <f t="shared" si="17"/>
        <v/>
      </c>
    </row>
    <row r="167" spans="1:17" s="2" customFormat="1" ht="21" customHeight="1" x14ac:dyDescent="0.35">
      <c r="A167" s="108">
        <v>157</v>
      </c>
      <c r="B167" s="136">
        <v>2163</v>
      </c>
      <c r="C167" s="115" t="s">
        <v>2021</v>
      </c>
      <c r="D167" s="176" t="s">
        <v>1747</v>
      </c>
      <c r="E167" s="62" t="str">
        <f t="shared" si="18"/>
        <v/>
      </c>
      <c r="F167" s="147"/>
      <c r="G167" s="62" t="str">
        <f t="shared" si="19"/>
        <v/>
      </c>
      <c r="H167" s="147"/>
      <c r="I167" s="62" t="str">
        <f t="shared" si="20"/>
        <v/>
      </c>
      <c r="J167" s="148"/>
      <c r="K167" s="62" t="str">
        <f t="shared" si="21"/>
        <v/>
      </c>
      <c r="L167" s="149"/>
      <c r="M167" s="115" t="s">
        <v>402</v>
      </c>
      <c r="N167" s="115" t="s">
        <v>810</v>
      </c>
      <c r="O167" s="115" t="s">
        <v>1246</v>
      </c>
      <c r="P167" s="86" t="str">
        <f t="shared" si="16"/>
        <v/>
      </c>
      <c r="Q167" s="86" t="str">
        <f t="shared" si="17"/>
        <v/>
      </c>
    </row>
    <row r="168" spans="1:17" s="2" customFormat="1" ht="21" customHeight="1" x14ac:dyDescent="0.35">
      <c r="A168" s="108">
        <v>158</v>
      </c>
      <c r="B168" s="136">
        <v>2164</v>
      </c>
      <c r="C168" s="115" t="s">
        <v>2830</v>
      </c>
      <c r="D168" s="176" t="s">
        <v>1748</v>
      </c>
      <c r="E168" s="62" t="str">
        <f t="shared" si="18"/>
        <v/>
      </c>
      <c r="F168" s="147"/>
      <c r="G168" s="62" t="str">
        <f t="shared" si="19"/>
        <v/>
      </c>
      <c r="H168" s="147"/>
      <c r="I168" s="62" t="str">
        <f t="shared" si="20"/>
        <v/>
      </c>
      <c r="J168" s="148"/>
      <c r="K168" s="62" t="str">
        <f t="shared" si="21"/>
        <v/>
      </c>
      <c r="L168" s="149"/>
      <c r="M168" s="115" t="s">
        <v>92</v>
      </c>
      <c r="N168" s="115" t="s">
        <v>811</v>
      </c>
      <c r="O168" s="115" t="s">
        <v>1247</v>
      </c>
      <c r="P168" s="86" t="str">
        <f t="shared" si="16"/>
        <v/>
      </c>
      <c r="Q168" s="86" t="str">
        <f t="shared" si="17"/>
        <v/>
      </c>
    </row>
    <row r="169" spans="1:17" s="2" customFormat="1" ht="21" customHeight="1" x14ac:dyDescent="0.35">
      <c r="A169" s="108">
        <v>159</v>
      </c>
      <c r="B169" s="136">
        <v>2166</v>
      </c>
      <c r="C169" s="115" t="s">
        <v>2022</v>
      </c>
      <c r="D169" s="176" t="s">
        <v>1749</v>
      </c>
      <c r="E169" s="62" t="str">
        <f t="shared" si="18"/>
        <v/>
      </c>
      <c r="F169" s="147"/>
      <c r="G169" s="62" t="str">
        <f t="shared" si="19"/>
        <v/>
      </c>
      <c r="H169" s="147"/>
      <c r="I169" s="62" t="str">
        <f t="shared" si="20"/>
        <v/>
      </c>
      <c r="J169" s="148"/>
      <c r="K169" s="62" t="str">
        <f t="shared" si="21"/>
        <v/>
      </c>
      <c r="L169" s="149"/>
      <c r="M169" s="115" t="s">
        <v>381</v>
      </c>
      <c r="N169" s="115" t="s">
        <v>386</v>
      </c>
      <c r="O169" s="115" t="s">
        <v>1249</v>
      </c>
      <c r="P169" s="86" t="str">
        <f t="shared" si="16"/>
        <v/>
      </c>
      <c r="Q169" s="86" t="str">
        <f t="shared" si="17"/>
        <v/>
      </c>
    </row>
    <row r="170" spans="1:17" s="2" customFormat="1" ht="21" customHeight="1" x14ac:dyDescent="0.35">
      <c r="A170" s="108">
        <v>160</v>
      </c>
      <c r="B170" s="136">
        <v>2167</v>
      </c>
      <c r="C170" s="115" t="s">
        <v>2024</v>
      </c>
      <c r="D170" s="176" t="s">
        <v>1825</v>
      </c>
      <c r="E170" s="62" t="str">
        <f t="shared" si="18"/>
        <v/>
      </c>
      <c r="F170" s="147"/>
      <c r="G170" s="62" t="str">
        <f t="shared" si="19"/>
        <v/>
      </c>
      <c r="H170" s="147"/>
      <c r="I170" s="62" t="str">
        <f t="shared" si="20"/>
        <v/>
      </c>
      <c r="J170" s="148"/>
      <c r="K170" s="62" t="str">
        <f t="shared" si="21"/>
        <v/>
      </c>
      <c r="L170" s="149"/>
      <c r="M170" s="115" t="s">
        <v>518</v>
      </c>
      <c r="N170" s="115" t="s">
        <v>813</v>
      </c>
      <c r="O170" s="115" t="s">
        <v>1250</v>
      </c>
      <c r="P170" s="86" t="str">
        <f t="shared" si="16"/>
        <v/>
      </c>
      <c r="Q170" s="86" t="str">
        <f t="shared" si="17"/>
        <v/>
      </c>
    </row>
    <row r="171" spans="1:17" s="2" customFormat="1" ht="21" customHeight="1" x14ac:dyDescent="0.35">
      <c r="A171" s="108">
        <v>161</v>
      </c>
      <c r="B171" s="136">
        <v>2168</v>
      </c>
      <c r="C171" s="115" t="s">
        <v>2025</v>
      </c>
      <c r="D171" s="176" t="s">
        <v>1751</v>
      </c>
      <c r="E171" s="62" t="str">
        <f t="shared" si="18"/>
        <v/>
      </c>
      <c r="F171" s="147"/>
      <c r="G171" s="62" t="str">
        <f t="shared" si="19"/>
        <v/>
      </c>
      <c r="H171" s="147"/>
      <c r="I171" s="62" t="str">
        <f t="shared" si="20"/>
        <v/>
      </c>
      <c r="J171" s="148"/>
      <c r="K171" s="62" t="str">
        <f t="shared" si="21"/>
        <v/>
      </c>
      <c r="L171" s="149"/>
      <c r="M171" s="115" t="s">
        <v>439</v>
      </c>
      <c r="N171" s="115" t="s">
        <v>814</v>
      </c>
      <c r="O171" s="115" t="s">
        <v>1251</v>
      </c>
      <c r="P171" s="86" t="str">
        <f t="shared" si="16"/>
        <v/>
      </c>
      <c r="Q171" s="86" t="str">
        <f t="shared" si="17"/>
        <v/>
      </c>
    </row>
    <row r="172" spans="1:17" s="2" customFormat="1" ht="21" customHeight="1" x14ac:dyDescent="0.35">
      <c r="A172" s="108">
        <v>162</v>
      </c>
      <c r="B172" s="136">
        <v>2169</v>
      </c>
      <c r="C172" s="115" t="s">
        <v>2026</v>
      </c>
      <c r="D172" s="176" t="s">
        <v>1752</v>
      </c>
      <c r="E172" s="62" t="str">
        <f t="shared" si="18"/>
        <v/>
      </c>
      <c r="F172" s="147"/>
      <c r="G172" s="62" t="str">
        <f t="shared" si="19"/>
        <v/>
      </c>
      <c r="H172" s="147"/>
      <c r="I172" s="62" t="str">
        <f t="shared" si="20"/>
        <v/>
      </c>
      <c r="J172" s="148"/>
      <c r="K172" s="62" t="str">
        <f t="shared" si="21"/>
        <v/>
      </c>
      <c r="L172" s="149"/>
      <c r="M172" s="115" t="s">
        <v>441</v>
      </c>
      <c r="N172" s="115" t="s">
        <v>815</v>
      </c>
      <c r="O172" s="115" t="s">
        <v>1252</v>
      </c>
      <c r="P172" s="86" t="str">
        <f t="shared" si="16"/>
        <v/>
      </c>
      <c r="Q172" s="86" t="str">
        <f t="shared" si="17"/>
        <v/>
      </c>
    </row>
    <row r="173" spans="1:17" s="2" customFormat="1" ht="21" customHeight="1" x14ac:dyDescent="0.35">
      <c r="A173" s="108">
        <v>163</v>
      </c>
      <c r="B173" s="136">
        <v>2170</v>
      </c>
      <c r="C173" s="115" t="s">
        <v>2027</v>
      </c>
      <c r="D173" s="176" t="s">
        <v>1753</v>
      </c>
      <c r="E173" s="62" t="str">
        <f t="shared" si="18"/>
        <v/>
      </c>
      <c r="F173" s="147"/>
      <c r="G173" s="62" t="str">
        <f t="shared" si="19"/>
        <v/>
      </c>
      <c r="H173" s="147"/>
      <c r="I173" s="62" t="str">
        <f t="shared" si="20"/>
        <v/>
      </c>
      <c r="J173" s="148"/>
      <c r="K173" s="62" t="str">
        <f t="shared" si="21"/>
        <v/>
      </c>
      <c r="L173" s="149"/>
      <c r="M173" s="115" t="s">
        <v>438</v>
      </c>
      <c r="N173" s="115" t="s">
        <v>816</v>
      </c>
      <c r="O173" s="115" t="s">
        <v>1253</v>
      </c>
      <c r="P173" s="86" t="str">
        <f t="shared" si="16"/>
        <v/>
      </c>
      <c r="Q173" s="86" t="str">
        <f t="shared" si="17"/>
        <v/>
      </c>
    </row>
    <row r="174" spans="1:17" s="2" customFormat="1" ht="21" customHeight="1" x14ac:dyDescent="0.35">
      <c r="A174" s="108">
        <v>164</v>
      </c>
      <c r="B174" s="136">
        <v>2171</v>
      </c>
      <c r="C174" s="115" t="s">
        <v>2028</v>
      </c>
      <c r="D174" s="176" t="s">
        <v>1754</v>
      </c>
      <c r="E174" s="62" t="str">
        <f t="shared" si="18"/>
        <v/>
      </c>
      <c r="F174" s="147"/>
      <c r="G174" s="62" t="str">
        <f t="shared" si="19"/>
        <v/>
      </c>
      <c r="H174" s="147"/>
      <c r="I174" s="62" t="str">
        <f t="shared" si="20"/>
        <v/>
      </c>
      <c r="J174" s="148"/>
      <c r="K174" s="62" t="str">
        <f t="shared" si="21"/>
        <v/>
      </c>
      <c r="L174" s="149"/>
      <c r="M174" s="115" t="s">
        <v>415</v>
      </c>
      <c r="N174" s="115" t="s">
        <v>1254</v>
      </c>
      <c r="O174" s="115" t="s">
        <v>1255</v>
      </c>
      <c r="P174" s="86" t="str">
        <f t="shared" ref="P174:P237" si="22">IF(COUNTIF($C$11:$C$197,C174)&gt;1,"■","")</f>
        <v/>
      </c>
      <c r="Q174" s="86" t="str">
        <f t="shared" ref="Q174:Q237" si="23">IF(COUNTIF($B$11:$B$197,B174)&gt;1,"■","")</f>
        <v/>
      </c>
    </row>
    <row r="175" spans="1:17" s="2" customFormat="1" ht="21" customHeight="1" x14ac:dyDescent="0.35">
      <c r="A175" s="108">
        <v>165</v>
      </c>
      <c r="B175" s="114">
        <v>2172</v>
      </c>
      <c r="C175" s="115" t="s">
        <v>2029</v>
      </c>
      <c r="D175" s="176" t="s">
        <v>1755</v>
      </c>
      <c r="E175" s="62" t="str">
        <f t="shared" si="18"/>
        <v/>
      </c>
      <c r="F175" s="147"/>
      <c r="G175" s="62" t="str">
        <f t="shared" si="19"/>
        <v/>
      </c>
      <c r="H175" s="147"/>
      <c r="I175" s="62" t="str">
        <f t="shared" si="20"/>
        <v/>
      </c>
      <c r="J175" s="148"/>
      <c r="K175" s="62" t="str">
        <f t="shared" si="21"/>
        <v/>
      </c>
      <c r="L175" s="149"/>
      <c r="M175" s="115" t="s">
        <v>513</v>
      </c>
      <c r="N175" s="115" t="s">
        <v>817</v>
      </c>
      <c r="O175" s="115" t="s">
        <v>1256</v>
      </c>
      <c r="P175" s="86" t="str">
        <f t="shared" si="22"/>
        <v/>
      </c>
      <c r="Q175" s="86" t="str">
        <f t="shared" si="23"/>
        <v/>
      </c>
    </row>
    <row r="176" spans="1:17" s="2" customFormat="1" ht="21" customHeight="1" x14ac:dyDescent="0.35">
      <c r="A176" s="108">
        <v>166</v>
      </c>
      <c r="B176" s="114">
        <v>2173</v>
      </c>
      <c r="C176" s="115" t="s">
        <v>2030</v>
      </c>
      <c r="D176" s="176" t="s">
        <v>1756</v>
      </c>
      <c r="E176" s="62" t="str">
        <f t="shared" si="18"/>
        <v/>
      </c>
      <c r="F176" s="147"/>
      <c r="G176" s="62" t="str">
        <f t="shared" si="19"/>
        <v/>
      </c>
      <c r="H176" s="147"/>
      <c r="I176" s="62" t="str">
        <f t="shared" si="20"/>
        <v/>
      </c>
      <c r="J176" s="148"/>
      <c r="K176" s="62" t="str">
        <f t="shared" si="21"/>
        <v/>
      </c>
      <c r="L176" s="149"/>
      <c r="M176" s="115" t="s">
        <v>338</v>
      </c>
      <c r="N176" s="115" t="s">
        <v>818</v>
      </c>
      <c r="O176" s="115" t="s">
        <v>1257</v>
      </c>
      <c r="P176" s="86" t="str">
        <f t="shared" si="22"/>
        <v/>
      </c>
      <c r="Q176" s="86" t="str">
        <f t="shared" si="23"/>
        <v/>
      </c>
    </row>
    <row r="177" spans="1:17" s="2" customFormat="1" ht="21" customHeight="1" x14ac:dyDescent="0.35">
      <c r="A177" s="108">
        <v>167</v>
      </c>
      <c r="B177" s="114">
        <v>2174</v>
      </c>
      <c r="C177" s="115" t="s">
        <v>2031</v>
      </c>
      <c r="D177" s="176" t="s">
        <v>1757</v>
      </c>
      <c r="E177" s="62" t="str">
        <f t="shared" si="18"/>
        <v/>
      </c>
      <c r="F177" s="147"/>
      <c r="G177" s="62" t="str">
        <f t="shared" si="19"/>
        <v/>
      </c>
      <c r="H177" s="147"/>
      <c r="I177" s="62" t="str">
        <f t="shared" si="20"/>
        <v/>
      </c>
      <c r="J177" s="148"/>
      <c r="K177" s="62" t="str">
        <f t="shared" si="21"/>
        <v/>
      </c>
      <c r="L177" s="149"/>
      <c r="M177" s="115" t="s">
        <v>527</v>
      </c>
      <c r="N177" s="115" t="s">
        <v>819</v>
      </c>
      <c r="O177" s="115" t="s">
        <v>1258</v>
      </c>
      <c r="P177" s="86" t="str">
        <f t="shared" si="22"/>
        <v/>
      </c>
      <c r="Q177" s="86" t="str">
        <f t="shared" si="23"/>
        <v/>
      </c>
    </row>
    <row r="178" spans="1:17" s="2" customFormat="1" ht="21" customHeight="1" x14ac:dyDescent="0.35">
      <c r="A178" s="108">
        <v>168</v>
      </c>
      <c r="B178" s="114">
        <v>2175</v>
      </c>
      <c r="C178" s="115" t="s">
        <v>2032</v>
      </c>
      <c r="D178" s="176" t="s">
        <v>1758</v>
      </c>
      <c r="E178" s="62" t="str">
        <f t="shared" si="18"/>
        <v/>
      </c>
      <c r="F178" s="147"/>
      <c r="G178" s="62" t="str">
        <f t="shared" si="19"/>
        <v/>
      </c>
      <c r="H178" s="147"/>
      <c r="I178" s="62" t="str">
        <f t="shared" si="20"/>
        <v/>
      </c>
      <c r="J178" s="148"/>
      <c r="K178" s="62" t="str">
        <f t="shared" si="21"/>
        <v/>
      </c>
      <c r="L178" s="149"/>
      <c r="M178" s="115" t="s">
        <v>502</v>
      </c>
      <c r="N178" s="115" t="s">
        <v>820</v>
      </c>
      <c r="O178" s="115" t="s">
        <v>1259</v>
      </c>
      <c r="P178" s="86" t="str">
        <f t="shared" si="22"/>
        <v/>
      </c>
      <c r="Q178" s="86" t="str">
        <f t="shared" si="23"/>
        <v/>
      </c>
    </row>
    <row r="179" spans="1:17" s="2" customFormat="1" ht="21" customHeight="1" x14ac:dyDescent="0.35">
      <c r="A179" s="108">
        <v>169</v>
      </c>
      <c r="B179" s="114">
        <v>2176</v>
      </c>
      <c r="C179" s="115" t="s">
        <v>2033</v>
      </c>
      <c r="D179" s="176" t="s">
        <v>1759</v>
      </c>
      <c r="E179" s="62" t="str">
        <f t="shared" si="18"/>
        <v/>
      </c>
      <c r="F179" s="147"/>
      <c r="G179" s="62" t="str">
        <f t="shared" si="19"/>
        <v/>
      </c>
      <c r="H179" s="147"/>
      <c r="I179" s="62" t="str">
        <f t="shared" si="20"/>
        <v/>
      </c>
      <c r="J179" s="148"/>
      <c r="K179" s="62" t="str">
        <f t="shared" si="21"/>
        <v/>
      </c>
      <c r="L179" s="149"/>
      <c r="M179" s="115" t="s">
        <v>458</v>
      </c>
      <c r="N179" s="115" t="s">
        <v>821</v>
      </c>
      <c r="O179" s="115" t="s">
        <v>1260</v>
      </c>
      <c r="P179" s="86" t="str">
        <f t="shared" si="22"/>
        <v/>
      </c>
      <c r="Q179" s="86" t="str">
        <f t="shared" si="23"/>
        <v/>
      </c>
    </row>
    <row r="180" spans="1:17" s="2" customFormat="1" ht="21" customHeight="1" x14ac:dyDescent="0.35">
      <c r="A180" s="108">
        <v>170</v>
      </c>
      <c r="B180" s="114">
        <v>2177</v>
      </c>
      <c r="C180" s="115" t="s">
        <v>2034</v>
      </c>
      <c r="D180" s="176" t="s">
        <v>1760</v>
      </c>
      <c r="E180" s="62" t="str">
        <f t="shared" si="18"/>
        <v/>
      </c>
      <c r="F180" s="147"/>
      <c r="G180" s="62" t="str">
        <f t="shared" si="19"/>
        <v/>
      </c>
      <c r="H180" s="147"/>
      <c r="I180" s="62" t="str">
        <f t="shared" si="20"/>
        <v/>
      </c>
      <c r="J180" s="148"/>
      <c r="K180" s="62" t="str">
        <f t="shared" si="21"/>
        <v/>
      </c>
      <c r="L180" s="149"/>
      <c r="M180" s="115" t="s">
        <v>491</v>
      </c>
      <c r="N180" s="115" t="s">
        <v>822</v>
      </c>
      <c r="O180" s="115" t="s">
        <v>1261</v>
      </c>
      <c r="P180" s="86" t="str">
        <f t="shared" si="22"/>
        <v/>
      </c>
      <c r="Q180" s="86" t="str">
        <f t="shared" si="23"/>
        <v/>
      </c>
    </row>
    <row r="181" spans="1:17" s="2" customFormat="1" ht="21" customHeight="1" x14ac:dyDescent="0.35">
      <c r="A181" s="108">
        <v>171</v>
      </c>
      <c r="B181" s="114">
        <v>2178</v>
      </c>
      <c r="C181" s="115" t="s">
        <v>2035</v>
      </c>
      <c r="D181" s="176" t="s">
        <v>1761</v>
      </c>
      <c r="E181" s="62" t="str">
        <f t="shared" si="18"/>
        <v/>
      </c>
      <c r="F181" s="147"/>
      <c r="G181" s="62" t="str">
        <f t="shared" si="19"/>
        <v/>
      </c>
      <c r="H181" s="147"/>
      <c r="I181" s="62" t="str">
        <f t="shared" si="20"/>
        <v/>
      </c>
      <c r="J181" s="148"/>
      <c r="K181" s="62" t="str">
        <f t="shared" si="21"/>
        <v/>
      </c>
      <c r="L181" s="149"/>
      <c r="M181" s="115" t="s">
        <v>485</v>
      </c>
      <c r="N181" s="115" t="s">
        <v>486</v>
      </c>
      <c r="O181" s="115" t="s">
        <v>487</v>
      </c>
      <c r="P181" s="86" t="str">
        <f t="shared" si="22"/>
        <v/>
      </c>
      <c r="Q181" s="86" t="str">
        <f t="shared" si="23"/>
        <v/>
      </c>
    </row>
    <row r="182" spans="1:17" s="2" customFormat="1" ht="21" customHeight="1" x14ac:dyDescent="0.35">
      <c r="A182" s="108">
        <v>172</v>
      </c>
      <c r="B182" s="114">
        <v>2179</v>
      </c>
      <c r="C182" s="115" t="s">
        <v>2036</v>
      </c>
      <c r="D182" s="176" t="s">
        <v>1762</v>
      </c>
      <c r="E182" s="62" t="str">
        <f t="shared" si="18"/>
        <v/>
      </c>
      <c r="F182" s="147"/>
      <c r="G182" s="62" t="str">
        <f t="shared" si="19"/>
        <v/>
      </c>
      <c r="H182" s="147"/>
      <c r="I182" s="62" t="str">
        <f t="shared" si="20"/>
        <v/>
      </c>
      <c r="J182" s="148"/>
      <c r="K182" s="62" t="str">
        <f t="shared" si="21"/>
        <v/>
      </c>
      <c r="L182" s="149"/>
      <c r="M182" s="115" t="s">
        <v>506</v>
      </c>
      <c r="N182" s="115" t="s">
        <v>823</v>
      </c>
      <c r="O182" s="115" t="s">
        <v>1262</v>
      </c>
      <c r="P182" s="86" t="str">
        <f t="shared" si="22"/>
        <v/>
      </c>
      <c r="Q182" s="86" t="str">
        <f t="shared" si="23"/>
        <v/>
      </c>
    </row>
    <row r="183" spans="1:17" s="2" customFormat="1" ht="21" customHeight="1" x14ac:dyDescent="0.35">
      <c r="A183" s="108">
        <v>173</v>
      </c>
      <c r="B183" s="114">
        <v>2180</v>
      </c>
      <c r="C183" s="115" t="s">
        <v>2037</v>
      </c>
      <c r="D183" s="176" t="s">
        <v>1763</v>
      </c>
      <c r="E183" s="62" t="str">
        <f t="shared" si="18"/>
        <v/>
      </c>
      <c r="F183" s="147"/>
      <c r="G183" s="62" t="str">
        <f t="shared" si="19"/>
        <v/>
      </c>
      <c r="H183" s="147"/>
      <c r="I183" s="62" t="str">
        <f t="shared" si="20"/>
        <v/>
      </c>
      <c r="J183" s="148"/>
      <c r="K183" s="62" t="str">
        <f t="shared" si="21"/>
        <v/>
      </c>
      <c r="L183" s="149"/>
      <c r="M183" s="115" t="s">
        <v>468</v>
      </c>
      <c r="N183" s="115" t="s">
        <v>824</v>
      </c>
      <c r="O183" s="115" t="s">
        <v>1263</v>
      </c>
      <c r="P183" s="86" t="str">
        <f t="shared" si="22"/>
        <v/>
      </c>
      <c r="Q183" s="86" t="str">
        <f t="shared" si="23"/>
        <v/>
      </c>
    </row>
    <row r="184" spans="1:17" s="2" customFormat="1" ht="21" customHeight="1" x14ac:dyDescent="0.35">
      <c r="A184" s="108">
        <v>174</v>
      </c>
      <c r="B184" s="114">
        <v>2181</v>
      </c>
      <c r="C184" s="115" t="s">
        <v>2038</v>
      </c>
      <c r="D184" s="176" t="s">
        <v>1764</v>
      </c>
      <c r="E184" s="62" t="str">
        <f t="shared" si="18"/>
        <v/>
      </c>
      <c r="F184" s="147"/>
      <c r="G184" s="62" t="str">
        <f t="shared" si="19"/>
        <v/>
      </c>
      <c r="H184" s="147"/>
      <c r="I184" s="62" t="str">
        <f t="shared" si="20"/>
        <v/>
      </c>
      <c r="J184" s="148"/>
      <c r="K184" s="62" t="str">
        <f t="shared" si="21"/>
        <v/>
      </c>
      <c r="L184" s="149"/>
      <c r="M184" s="115" t="s">
        <v>466</v>
      </c>
      <c r="N184" s="115" t="s">
        <v>759</v>
      </c>
      <c r="O184" s="115" t="s">
        <v>1190</v>
      </c>
      <c r="P184" s="86" t="str">
        <f t="shared" si="22"/>
        <v/>
      </c>
      <c r="Q184" s="86" t="str">
        <f t="shared" si="23"/>
        <v/>
      </c>
    </row>
    <row r="185" spans="1:17" s="2" customFormat="1" ht="21" customHeight="1" x14ac:dyDescent="0.35">
      <c r="A185" s="108">
        <v>175</v>
      </c>
      <c r="B185" s="114">
        <v>2182</v>
      </c>
      <c r="C185" s="115" t="s">
        <v>2039</v>
      </c>
      <c r="D185" s="176" t="s">
        <v>1765</v>
      </c>
      <c r="E185" s="62" t="str">
        <f t="shared" si="18"/>
        <v/>
      </c>
      <c r="F185" s="147"/>
      <c r="G185" s="62" t="str">
        <f t="shared" si="19"/>
        <v/>
      </c>
      <c r="H185" s="147"/>
      <c r="I185" s="62" t="str">
        <f t="shared" si="20"/>
        <v/>
      </c>
      <c r="J185" s="148"/>
      <c r="K185" s="62" t="str">
        <f t="shared" si="21"/>
        <v/>
      </c>
      <c r="L185" s="149"/>
      <c r="M185" s="115" t="s">
        <v>492</v>
      </c>
      <c r="N185" s="115" t="s">
        <v>825</v>
      </c>
      <c r="O185" s="115" t="s">
        <v>1264</v>
      </c>
      <c r="P185" s="86" t="str">
        <f t="shared" si="22"/>
        <v/>
      </c>
      <c r="Q185" s="86" t="str">
        <f t="shared" si="23"/>
        <v/>
      </c>
    </row>
    <row r="186" spans="1:17" s="2" customFormat="1" ht="21" customHeight="1" x14ac:dyDescent="0.35">
      <c r="A186" s="108">
        <v>176</v>
      </c>
      <c r="B186" s="114">
        <v>2183</v>
      </c>
      <c r="C186" s="115" t="s">
        <v>2404</v>
      </c>
      <c r="D186" s="176" t="s">
        <v>1766</v>
      </c>
      <c r="E186" s="62" t="str">
        <f t="shared" si="18"/>
        <v/>
      </c>
      <c r="F186" s="147"/>
      <c r="G186" s="62" t="str">
        <f t="shared" si="19"/>
        <v/>
      </c>
      <c r="H186" s="147"/>
      <c r="I186" s="62" t="str">
        <f t="shared" si="20"/>
        <v/>
      </c>
      <c r="J186" s="148"/>
      <c r="K186" s="62" t="str">
        <f t="shared" si="21"/>
        <v/>
      </c>
      <c r="L186" s="149"/>
      <c r="M186" s="115" t="s">
        <v>2432</v>
      </c>
      <c r="N186" s="115" t="s">
        <v>1265</v>
      </c>
      <c r="O186" s="115" t="s">
        <v>2450</v>
      </c>
      <c r="P186" s="86" t="str">
        <f t="shared" si="22"/>
        <v/>
      </c>
      <c r="Q186" s="86" t="str">
        <f t="shared" si="23"/>
        <v/>
      </c>
    </row>
    <row r="187" spans="1:17" s="2" customFormat="1" ht="21" customHeight="1" x14ac:dyDescent="0.35">
      <c r="A187" s="108">
        <v>177</v>
      </c>
      <c r="B187" s="114">
        <v>2184</v>
      </c>
      <c r="C187" s="115" t="s">
        <v>2041</v>
      </c>
      <c r="D187" s="176" t="s">
        <v>2040</v>
      </c>
      <c r="E187" s="62" t="str">
        <f t="shared" si="18"/>
        <v/>
      </c>
      <c r="F187" s="147"/>
      <c r="G187" s="62" t="str">
        <f t="shared" si="19"/>
        <v/>
      </c>
      <c r="H187" s="147"/>
      <c r="I187" s="62" t="str">
        <f t="shared" si="20"/>
        <v/>
      </c>
      <c r="J187" s="148"/>
      <c r="K187" s="62" t="str">
        <f t="shared" si="21"/>
        <v/>
      </c>
      <c r="L187" s="149"/>
      <c r="M187" s="137" t="s">
        <v>388</v>
      </c>
      <c r="N187" s="115" t="s">
        <v>826</v>
      </c>
      <c r="O187" s="137" t="s">
        <v>1266</v>
      </c>
      <c r="P187" s="86" t="str">
        <f t="shared" si="22"/>
        <v/>
      </c>
      <c r="Q187" s="86" t="str">
        <f t="shared" si="23"/>
        <v/>
      </c>
    </row>
    <row r="188" spans="1:17" s="2" customFormat="1" ht="21" customHeight="1" x14ac:dyDescent="0.35">
      <c r="A188" s="108">
        <v>178</v>
      </c>
      <c r="B188" s="114">
        <v>2185</v>
      </c>
      <c r="C188" s="115" t="s">
        <v>2042</v>
      </c>
      <c r="D188" s="176" t="s">
        <v>1767</v>
      </c>
      <c r="E188" s="62" t="str">
        <f t="shared" si="18"/>
        <v/>
      </c>
      <c r="F188" s="147"/>
      <c r="G188" s="62" t="str">
        <f t="shared" si="19"/>
        <v/>
      </c>
      <c r="H188" s="147"/>
      <c r="I188" s="62" t="str">
        <f t="shared" si="20"/>
        <v/>
      </c>
      <c r="J188" s="148"/>
      <c r="K188" s="62" t="str">
        <f t="shared" si="21"/>
        <v/>
      </c>
      <c r="L188" s="149"/>
      <c r="M188" s="115" t="s">
        <v>459</v>
      </c>
      <c r="N188" s="115" t="s">
        <v>827</v>
      </c>
      <c r="O188" s="115" t="s">
        <v>1267</v>
      </c>
      <c r="P188" s="86" t="str">
        <f t="shared" si="22"/>
        <v/>
      </c>
      <c r="Q188" s="86" t="str">
        <f t="shared" si="23"/>
        <v/>
      </c>
    </row>
    <row r="189" spans="1:17" s="2" customFormat="1" ht="21" customHeight="1" x14ac:dyDescent="0.35">
      <c r="A189" s="108">
        <v>179</v>
      </c>
      <c r="B189" s="114">
        <v>2186</v>
      </c>
      <c r="C189" s="115" t="s">
        <v>2043</v>
      </c>
      <c r="D189" s="176" t="s">
        <v>1768</v>
      </c>
      <c r="E189" s="62" t="str">
        <f t="shared" si="18"/>
        <v/>
      </c>
      <c r="F189" s="147"/>
      <c r="G189" s="62" t="str">
        <f t="shared" si="19"/>
        <v/>
      </c>
      <c r="H189" s="147"/>
      <c r="I189" s="62" t="str">
        <f t="shared" si="20"/>
        <v/>
      </c>
      <c r="J189" s="148"/>
      <c r="K189" s="62" t="str">
        <f t="shared" si="21"/>
        <v/>
      </c>
      <c r="L189" s="149"/>
      <c r="M189" s="115" t="s">
        <v>507</v>
      </c>
      <c r="N189" s="115" t="s">
        <v>828</v>
      </c>
      <c r="O189" s="115" t="s">
        <v>1268</v>
      </c>
      <c r="P189" s="86" t="str">
        <f t="shared" si="22"/>
        <v/>
      </c>
      <c r="Q189" s="86" t="str">
        <f t="shared" si="23"/>
        <v/>
      </c>
    </row>
    <row r="190" spans="1:17" s="2" customFormat="1" ht="21" customHeight="1" x14ac:dyDescent="0.35">
      <c r="A190" s="108">
        <v>180</v>
      </c>
      <c r="B190" s="114">
        <v>2187</v>
      </c>
      <c r="C190" s="115" t="s">
        <v>2044</v>
      </c>
      <c r="D190" s="176" t="s">
        <v>1769</v>
      </c>
      <c r="E190" s="62" t="str">
        <f t="shared" si="18"/>
        <v/>
      </c>
      <c r="F190" s="147"/>
      <c r="G190" s="62" t="str">
        <f t="shared" si="19"/>
        <v/>
      </c>
      <c r="H190" s="147"/>
      <c r="I190" s="62" t="str">
        <f t="shared" si="20"/>
        <v/>
      </c>
      <c r="J190" s="148"/>
      <c r="K190" s="62" t="str">
        <f t="shared" si="21"/>
        <v/>
      </c>
      <c r="L190" s="149"/>
      <c r="M190" s="115" t="s">
        <v>374</v>
      </c>
      <c r="N190" s="115" t="s">
        <v>829</v>
      </c>
      <c r="O190" s="115" t="s">
        <v>1269</v>
      </c>
      <c r="P190" s="86" t="str">
        <f t="shared" si="22"/>
        <v/>
      </c>
      <c r="Q190" s="86" t="str">
        <f t="shared" si="23"/>
        <v/>
      </c>
    </row>
    <row r="191" spans="1:17" s="2" customFormat="1" ht="21" customHeight="1" x14ac:dyDescent="0.35">
      <c r="A191" s="108">
        <v>181</v>
      </c>
      <c r="B191" s="114">
        <v>2188</v>
      </c>
      <c r="C191" s="115" t="s">
        <v>2045</v>
      </c>
      <c r="D191" s="176" t="s">
        <v>1770</v>
      </c>
      <c r="E191" s="62" t="str">
        <f t="shared" si="18"/>
        <v/>
      </c>
      <c r="F191" s="147"/>
      <c r="G191" s="62" t="str">
        <f t="shared" si="19"/>
        <v/>
      </c>
      <c r="H191" s="147"/>
      <c r="I191" s="62" t="str">
        <f t="shared" si="20"/>
        <v/>
      </c>
      <c r="J191" s="148"/>
      <c r="K191" s="62" t="str">
        <f t="shared" si="21"/>
        <v/>
      </c>
      <c r="L191" s="149"/>
      <c r="M191" s="115" t="s">
        <v>313</v>
      </c>
      <c r="N191" s="115" t="s">
        <v>830</v>
      </c>
      <c r="O191" s="115" t="s">
        <v>1270</v>
      </c>
      <c r="P191" s="86" t="str">
        <f t="shared" si="22"/>
        <v/>
      </c>
      <c r="Q191" s="86" t="str">
        <f t="shared" si="23"/>
        <v/>
      </c>
    </row>
    <row r="192" spans="1:17" s="2" customFormat="1" ht="21" customHeight="1" x14ac:dyDescent="0.35">
      <c r="A192" s="108">
        <v>182</v>
      </c>
      <c r="B192" s="114">
        <v>2189</v>
      </c>
      <c r="C192" s="115" t="s">
        <v>2046</v>
      </c>
      <c r="D192" s="176" t="s">
        <v>1771</v>
      </c>
      <c r="E192" s="62" t="str">
        <f t="shared" si="18"/>
        <v/>
      </c>
      <c r="F192" s="147"/>
      <c r="G192" s="62" t="str">
        <f t="shared" si="19"/>
        <v/>
      </c>
      <c r="H192" s="147"/>
      <c r="I192" s="62" t="str">
        <f t="shared" si="20"/>
        <v/>
      </c>
      <c r="J192" s="148"/>
      <c r="K192" s="62" t="str">
        <f t="shared" si="21"/>
        <v/>
      </c>
      <c r="L192" s="149"/>
      <c r="M192" s="115" t="s">
        <v>475</v>
      </c>
      <c r="N192" s="115" t="s">
        <v>831</v>
      </c>
      <c r="O192" s="115" t="s">
        <v>1271</v>
      </c>
      <c r="P192" s="86" t="str">
        <f t="shared" si="22"/>
        <v/>
      </c>
      <c r="Q192" s="86" t="str">
        <f t="shared" si="23"/>
        <v/>
      </c>
    </row>
    <row r="193" spans="1:17" s="2" customFormat="1" ht="21" customHeight="1" x14ac:dyDescent="0.35">
      <c r="A193" s="108">
        <v>183</v>
      </c>
      <c r="B193" s="114">
        <v>2192</v>
      </c>
      <c r="C193" s="115" t="s">
        <v>2047</v>
      </c>
      <c r="D193" s="176" t="s">
        <v>1772</v>
      </c>
      <c r="E193" s="62" t="str">
        <f t="shared" si="18"/>
        <v/>
      </c>
      <c r="F193" s="147"/>
      <c r="G193" s="62" t="str">
        <f t="shared" si="19"/>
        <v/>
      </c>
      <c r="H193" s="147"/>
      <c r="I193" s="62" t="str">
        <f t="shared" si="20"/>
        <v/>
      </c>
      <c r="J193" s="148"/>
      <c r="K193" s="62" t="str">
        <f t="shared" si="21"/>
        <v/>
      </c>
      <c r="L193" s="149"/>
      <c r="M193" s="115" t="s">
        <v>440</v>
      </c>
      <c r="N193" s="115" t="s">
        <v>833</v>
      </c>
      <c r="O193" s="115" t="s">
        <v>1273</v>
      </c>
      <c r="P193" s="86" t="str">
        <f t="shared" si="22"/>
        <v/>
      </c>
      <c r="Q193" s="86" t="str">
        <f t="shared" si="23"/>
        <v/>
      </c>
    </row>
    <row r="194" spans="1:17" s="2" customFormat="1" ht="21" customHeight="1" x14ac:dyDescent="0.35">
      <c r="A194" s="108">
        <v>184</v>
      </c>
      <c r="B194" s="114">
        <v>2194</v>
      </c>
      <c r="C194" s="115" t="s">
        <v>2048</v>
      </c>
      <c r="D194" s="176" t="s">
        <v>1773</v>
      </c>
      <c r="E194" s="62" t="str">
        <f t="shared" si="18"/>
        <v/>
      </c>
      <c r="F194" s="147"/>
      <c r="G194" s="62" t="str">
        <f t="shared" si="19"/>
        <v/>
      </c>
      <c r="H194" s="147"/>
      <c r="I194" s="62" t="str">
        <f t="shared" si="20"/>
        <v/>
      </c>
      <c r="J194" s="148"/>
      <c r="K194" s="62" t="str">
        <f t="shared" si="21"/>
        <v/>
      </c>
      <c r="L194" s="149"/>
      <c r="M194" s="115" t="s">
        <v>440</v>
      </c>
      <c r="N194" s="115" t="s">
        <v>834</v>
      </c>
      <c r="O194" s="115" t="s">
        <v>1274</v>
      </c>
      <c r="P194" s="86" t="str">
        <f t="shared" si="22"/>
        <v/>
      </c>
      <c r="Q194" s="86" t="str">
        <f t="shared" si="23"/>
        <v/>
      </c>
    </row>
    <row r="195" spans="1:17" s="2" customFormat="1" ht="21" customHeight="1" x14ac:dyDescent="0.35">
      <c r="A195" s="108">
        <v>185</v>
      </c>
      <c r="B195" s="114">
        <v>2195</v>
      </c>
      <c r="C195" s="115" t="s">
        <v>2049</v>
      </c>
      <c r="D195" s="176" t="s">
        <v>1774</v>
      </c>
      <c r="E195" s="62" t="str">
        <f t="shared" si="18"/>
        <v/>
      </c>
      <c r="F195" s="147"/>
      <c r="G195" s="62" t="str">
        <f t="shared" si="19"/>
        <v/>
      </c>
      <c r="H195" s="147"/>
      <c r="I195" s="62" t="str">
        <f t="shared" si="20"/>
        <v/>
      </c>
      <c r="J195" s="148"/>
      <c r="K195" s="62" t="str">
        <f t="shared" si="21"/>
        <v/>
      </c>
      <c r="L195" s="149"/>
      <c r="M195" s="115" t="s">
        <v>59</v>
      </c>
      <c r="N195" s="115" t="s">
        <v>835</v>
      </c>
      <c r="O195" s="115" t="s">
        <v>1275</v>
      </c>
      <c r="P195" s="86" t="str">
        <f t="shared" si="22"/>
        <v/>
      </c>
      <c r="Q195" s="86" t="str">
        <f t="shared" si="23"/>
        <v/>
      </c>
    </row>
    <row r="196" spans="1:17" s="2" customFormat="1" ht="21" customHeight="1" x14ac:dyDescent="0.35">
      <c r="A196" s="108">
        <v>186</v>
      </c>
      <c r="B196" s="114">
        <v>2196</v>
      </c>
      <c r="C196" s="115" t="s">
        <v>2050</v>
      </c>
      <c r="D196" s="176" t="s">
        <v>1775</v>
      </c>
      <c r="E196" s="62" t="str">
        <f t="shared" si="18"/>
        <v/>
      </c>
      <c r="F196" s="147"/>
      <c r="G196" s="62" t="str">
        <f t="shared" si="19"/>
        <v/>
      </c>
      <c r="H196" s="147"/>
      <c r="I196" s="62" t="str">
        <f t="shared" si="20"/>
        <v/>
      </c>
      <c r="J196" s="148"/>
      <c r="K196" s="62" t="str">
        <f t="shared" si="21"/>
        <v/>
      </c>
      <c r="L196" s="149"/>
      <c r="M196" s="115" t="s">
        <v>419</v>
      </c>
      <c r="N196" s="115" t="s">
        <v>836</v>
      </c>
      <c r="O196" s="115" t="s">
        <v>1276</v>
      </c>
      <c r="P196" s="86" t="str">
        <f t="shared" si="22"/>
        <v/>
      </c>
      <c r="Q196" s="86" t="str">
        <f t="shared" si="23"/>
        <v/>
      </c>
    </row>
    <row r="197" spans="1:17" s="2" customFormat="1" ht="21" customHeight="1" x14ac:dyDescent="0.35">
      <c r="A197" s="108">
        <v>187</v>
      </c>
      <c r="B197" s="114">
        <v>2198</v>
      </c>
      <c r="C197" s="115" t="s">
        <v>2051</v>
      </c>
      <c r="D197" s="176" t="s">
        <v>1856</v>
      </c>
      <c r="E197" s="62" t="str">
        <f t="shared" si="18"/>
        <v/>
      </c>
      <c r="F197" s="147"/>
      <c r="G197" s="62" t="str">
        <f t="shared" si="19"/>
        <v/>
      </c>
      <c r="H197" s="147"/>
      <c r="I197" s="62" t="str">
        <f t="shared" si="20"/>
        <v/>
      </c>
      <c r="J197" s="148"/>
      <c r="K197" s="62" t="str">
        <f t="shared" si="21"/>
        <v/>
      </c>
      <c r="L197" s="149"/>
      <c r="M197" s="115" t="s">
        <v>416</v>
      </c>
      <c r="N197" s="115" t="s">
        <v>838</v>
      </c>
      <c r="O197" s="115" t="s">
        <v>1278</v>
      </c>
      <c r="P197" s="86" t="str">
        <f t="shared" si="22"/>
        <v/>
      </c>
      <c r="Q197" s="86" t="str">
        <f t="shared" si="23"/>
        <v/>
      </c>
    </row>
    <row r="198" spans="1:17" s="2" customFormat="1" ht="21" customHeight="1" x14ac:dyDescent="0.35">
      <c r="A198" s="108">
        <v>188</v>
      </c>
      <c r="B198" s="114">
        <v>2197</v>
      </c>
      <c r="C198" s="115" t="s">
        <v>2052</v>
      </c>
      <c r="D198" s="176" t="s">
        <v>1858</v>
      </c>
      <c r="E198" s="62" t="str">
        <f t="shared" si="18"/>
        <v/>
      </c>
      <c r="F198" s="147"/>
      <c r="G198" s="62" t="str">
        <f t="shared" si="19"/>
        <v/>
      </c>
      <c r="H198" s="147"/>
      <c r="I198" s="62" t="str">
        <f t="shared" si="20"/>
        <v/>
      </c>
      <c r="J198" s="148"/>
      <c r="K198" s="62" t="str">
        <f t="shared" si="21"/>
        <v/>
      </c>
      <c r="L198" s="149"/>
      <c r="M198" s="115" t="s">
        <v>543</v>
      </c>
      <c r="N198" s="115" t="s">
        <v>837</v>
      </c>
      <c r="O198" s="115" t="s">
        <v>1277</v>
      </c>
      <c r="P198" s="86" t="str">
        <f t="shared" si="22"/>
        <v/>
      </c>
      <c r="Q198" s="86" t="str">
        <f t="shared" si="23"/>
        <v/>
      </c>
    </row>
    <row r="199" spans="1:17" s="2" customFormat="1" ht="21" customHeight="1" x14ac:dyDescent="0.35">
      <c r="A199" s="108">
        <v>189</v>
      </c>
      <c r="B199" s="114">
        <v>2199</v>
      </c>
      <c r="C199" s="115" t="s">
        <v>2053</v>
      </c>
      <c r="D199" s="176" t="s">
        <v>1857</v>
      </c>
      <c r="E199" s="62" t="str">
        <f t="shared" si="18"/>
        <v/>
      </c>
      <c r="F199" s="147"/>
      <c r="G199" s="62" t="str">
        <f t="shared" si="19"/>
        <v/>
      </c>
      <c r="H199" s="147"/>
      <c r="I199" s="62" t="str">
        <f t="shared" si="20"/>
        <v/>
      </c>
      <c r="J199" s="148"/>
      <c r="K199" s="62" t="str">
        <f t="shared" si="21"/>
        <v/>
      </c>
      <c r="L199" s="149"/>
      <c r="M199" s="115" t="s">
        <v>413</v>
      </c>
      <c r="N199" s="115" t="s">
        <v>839</v>
      </c>
      <c r="O199" s="115" t="s">
        <v>1279</v>
      </c>
      <c r="P199" s="86" t="str">
        <f t="shared" si="22"/>
        <v/>
      </c>
      <c r="Q199" s="86" t="str">
        <f t="shared" si="23"/>
        <v/>
      </c>
    </row>
    <row r="200" spans="1:17" s="2" customFormat="1" ht="21" customHeight="1" x14ac:dyDescent="0.35">
      <c r="A200" s="108">
        <v>190</v>
      </c>
      <c r="B200" s="114">
        <v>2200</v>
      </c>
      <c r="C200" s="115" t="s">
        <v>2054</v>
      </c>
      <c r="D200" s="176" t="s">
        <v>1776</v>
      </c>
      <c r="E200" s="62" t="str">
        <f t="shared" si="18"/>
        <v/>
      </c>
      <c r="F200" s="147"/>
      <c r="G200" s="62" t="str">
        <f t="shared" si="19"/>
        <v/>
      </c>
      <c r="H200" s="147"/>
      <c r="I200" s="62" t="str">
        <f t="shared" si="20"/>
        <v/>
      </c>
      <c r="J200" s="148"/>
      <c r="K200" s="62" t="str">
        <f t="shared" si="21"/>
        <v/>
      </c>
      <c r="L200" s="149"/>
      <c r="M200" s="115" t="s">
        <v>5</v>
      </c>
      <c r="N200" s="115" t="s">
        <v>840</v>
      </c>
      <c r="O200" s="115" t="s">
        <v>1280</v>
      </c>
      <c r="P200" s="86" t="str">
        <f t="shared" si="22"/>
        <v/>
      </c>
      <c r="Q200" s="86" t="str">
        <f t="shared" si="23"/>
        <v/>
      </c>
    </row>
    <row r="201" spans="1:17" s="2" customFormat="1" ht="21" customHeight="1" x14ac:dyDescent="0.35">
      <c r="A201" s="108">
        <v>191</v>
      </c>
      <c r="B201" s="114">
        <v>2201</v>
      </c>
      <c r="C201" s="115" t="s">
        <v>2055</v>
      </c>
      <c r="D201" s="176" t="s">
        <v>1777</v>
      </c>
      <c r="E201" s="62" t="str">
        <f t="shared" si="18"/>
        <v/>
      </c>
      <c r="F201" s="147"/>
      <c r="G201" s="62" t="str">
        <f t="shared" si="19"/>
        <v/>
      </c>
      <c r="H201" s="147"/>
      <c r="I201" s="62" t="str">
        <f t="shared" si="20"/>
        <v/>
      </c>
      <c r="J201" s="148"/>
      <c r="K201" s="62" t="str">
        <f t="shared" si="21"/>
        <v/>
      </c>
      <c r="L201" s="149"/>
      <c r="M201" s="115" t="s">
        <v>368</v>
      </c>
      <c r="N201" s="115" t="s">
        <v>841</v>
      </c>
      <c r="O201" s="115" t="s">
        <v>1281</v>
      </c>
      <c r="P201" s="86" t="str">
        <f t="shared" si="22"/>
        <v/>
      </c>
      <c r="Q201" s="86" t="str">
        <f t="shared" si="23"/>
        <v/>
      </c>
    </row>
    <row r="202" spans="1:17" s="2" customFormat="1" ht="21" customHeight="1" x14ac:dyDescent="0.35">
      <c r="A202" s="108">
        <v>192</v>
      </c>
      <c r="B202" s="114">
        <v>2202</v>
      </c>
      <c r="C202" s="115" t="s">
        <v>536</v>
      </c>
      <c r="D202" s="176" t="s">
        <v>1778</v>
      </c>
      <c r="E202" s="62" t="str">
        <f t="shared" si="18"/>
        <v/>
      </c>
      <c r="F202" s="147"/>
      <c r="G202" s="62" t="str">
        <f t="shared" si="19"/>
        <v/>
      </c>
      <c r="H202" s="147"/>
      <c r="I202" s="62" t="str">
        <f t="shared" si="20"/>
        <v/>
      </c>
      <c r="J202" s="148"/>
      <c r="K202" s="62" t="str">
        <f t="shared" si="21"/>
        <v/>
      </c>
      <c r="L202" s="149"/>
      <c r="M202" s="115" t="s">
        <v>252</v>
      </c>
      <c r="N202" s="115" t="s">
        <v>842</v>
      </c>
      <c r="O202" s="115" t="s">
        <v>1282</v>
      </c>
      <c r="P202" s="86" t="str">
        <f t="shared" si="22"/>
        <v/>
      </c>
      <c r="Q202" s="86" t="str">
        <f t="shared" si="23"/>
        <v/>
      </c>
    </row>
    <row r="203" spans="1:17" s="2" customFormat="1" ht="21" customHeight="1" x14ac:dyDescent="0.35">
      <c r="A203" s="108">
        <v>193</v>
      </c>
      <c r="B203" s="114">
        <v>2203</v>
      </c>
      <c r="C203" s="115" t="s">
        <v>2056</v>
      </c>
      <c r="D203" s="176" t="s">
        <v>1779</v>
      </c>
      <c r="E203" s="62" t="str">
        <f t="shared" si="18"/>
        <v/>
      </c>
      <c r="F203" s="147"/>
      <c r="G203" s="62" t="str">
        <f t="shared" si="19"/>
        <v/>
      </c>
      <c r="H203" s="147"/>
      <c r="I203" s="62" t="str">
        <f t="shared" si="20"/>
        <v/>
      </c>
      <c r="J203" s="148"/>
      <c r="K203" s="62" t="str">
        <f t="shared" si="21"/>
        <v/>
      </c>
      <c r="L203" s="149"/>
      <c r="M203" s="115" t="s">
        <v>252</v>
      </c>
      <c r="N203" s="115" t="s">
        <v>843</v>
      </c>
      <c r="O203" s="115" t="s">
        <v>1283</v>
      </c>
      <c r="P203" s="86" t="str">
        <f t="shared" si="22"/>
        <v/>
      </c>
      <c r="Q203" s="86" t="str">
        <f t="shared" si="23"/>
        <v/>
      </c>
    </row>
    <row r="204" spans="1:17" s="2" customFormat="1" ht="21" customHeight="1" x14ac:dyDescent="0.35">
      <c r="A204" s="108">
        <v>194</v>
      </c>
      <c r="B204" s="114">
        <v>2034</v>
      </c>
      <c r="C204" s="115" t="s">
        <v>2405</v>
      </c>
      <c r="D204" s="176" t="s">
        <v>1780</v>
      </c>
      <c r="E204" s="62" t="str">
        <f t="shared" ref="E204:E267" si="24">IF(F204="","",1)</f>
        <v/>
      </c>
      <c r="F204" s="147"/>
      <c r="G204" s="62" t="str">
        <f t="shared" ref="G204:G267" si="25">IF(H204="","",1)</f>
        <v/>
      </c>
      <c r="H204" s="147"/>
      <c r="I204" s="62" t="str">
        <f t="shared" ref="I204:I267" si="26">IF(J204="","",1)</f>
        <v/>
      </c>
      <c r="J204" s="148"/>
      <c r="K204" s="62" t="str">
        <f t="shared" ref="K204:K267" si="27">IF(L204="","",1)</f>
        <v/>
      </c>
      <c r="L204" s="149"/>
      <c r="M204" s="115" t="s">
        <v>372</v>
      </c>
      <c r="N204" s="115" t="s">
        <v>701</v>
      </c>
      <c r="O204" s="115" t="s">
        <v>1123</v>
      </c>
      <c r="P204" s="86" t="str">
        <f t="shared" si="22"/>
        <v/>
      </c>
      <c r="Q204" s="86" t="str">
        <f t="shared" si="23"/>
        <v/>
      </c>
    </row>
    <row r="205" spans="1:17" s="2" customFormat="1" ht="21" customHeight="1" x14ac:dyDescent="0.35">
      <c r="A205" s="108">
        <v>195</v>
      </c>
      <c r="B205" s="114">
        <v>2229</v>
      </c>
      <c r="C205" s="115" t="s">
        <v>1087</v>
      </c>
      <c r="D205" s="176" t="s">
        <v>2057</v>
      </c>
      <c r="E205" s="62" t="str">
        <f t="shared" si="24"/>
        <v/>
      </c>
      <c r="F205" s="147"/>
      <c r="G205" s="62" t="str">
        <f t="shared" si="25"/>
        <v/>
      </c>
      <c r="H205" s="147"/>
      <c r="I205" s="62" t="str">
        <f t="shared" si="26"/>
        <v/>
      </c>
      <c r="J205" s="148"/>
      <c r="K205" s="62" t="str">
        <f t="shared" si="27"/>
        <v/>
      </c>
      <c r="L205" s="149"/>
      <c r="M205" s="115" t="s">
        <v>490</v>
      </c>
      <c r="N205" s="115" t="s">
        <v>867</v>
      </c>
      <c r="O205" s="115" t="s">
        <v>1309</v>
      </c>
      <c r="P205" s="86" t="str">
        <f t="shared" si="22"/>
        <v/>
      </c>
      <c r="Q205" s="86" t="str">
        <f t="shared" si="23"/>
        <v/>
      </c>
    </row>
    <row r="206" spans="1:17" s="2" customFormat="1" ht="21" customHeight="1" x14ac:dyDescent="0.35">
      <c r="A206" s="108">
        <v>196</v>
      </c>
      <c r="B206" s="114">
        <v>2204</v>
      </c>
      <c r="C206" s="115" t="s">
        <v>2058</v>
      </c>
      <c r="D206" s="176" t="s">
        <v>1781</v>
      </c>
      <c r="E206" s="62" t="str">
        <f t="shared" si="24"/>
        <v/>
      </c>
      <c r="F206" s="147"/>
      <c r="G206" s="62" t="str">
        <f t="shared" si="25"/>
        <v/>
      </c>
      <c r="H206" s="147"/>
      <c r="I206" s="62" t="str">
        <f t="shared" si="26"/>
        <v/>
      </c>
      <c r="J206" s="148"/>
      <c r="K206" s="62" t="str">
        <f t="shared" si="27"/>
        <v/>
      </c>
      <c r="L206" s="149"/>
      <c r="M206" s="115" t="s">
        <v>496</v>
      </c>
      <c r="N206" s="115" t="s">
        <v>844</v>
      </c>
      <c r="O206" s="115" t="s">
        <v>1284</v>
      </c>
      <c r="P206" s="86" t="str">
        <f t="shared" si="22"/>
        <v/>
      </c>
      <c r="Q206" s="86" t="str">
        <f t="shared" si="23"/>
        <v/>
      </c>
    </row>
    <row r="207" spans="1:17" s="2" customFormat="1" ht="21" customHeight="1" x14ac:dyDescent="0.35">
      <c r="A207" s="108">
        <v>197</v>
      </c>
      <c r="B207" s="114">
        <v>2146</v>
      </c>
      <c r="C207" s="115" t="s">
        <v>2406</v>
      </c>
      <c r="D207" s="176" t="s">
        <v>2059</v>
      </c>
      <c r="E207" s="62" t="str">
        <f t="shared" si="24"/>
        <v/>
      </c>
      <c r="F207" s="147"/>
      <c r="G207" s="62" t="str">
        <f t="shared" si="25"/>
        <v/>
      </c>
      <c r="H207" s="147"/>
      <c r="I207" s="62" t="str">
        <f t="shared" si="26"/>
        <v/>
      </c>
      <c r="J207" s="148"/>
      <c r="K207" s="62" t="str">
        <f t="shared" si="27"/>
        <v/>
      </c>
      <c r="L207" s="149"/>
      <c r="M207" s="115" t="s">
        <v>542</v>
      </c>
      <c r="N207" s="115" t="s">
        <v>796</v>
      </c>
      <c r="O207" s="115" t="s">
        <v>1231</v>
      </c>
      <c r="P207" s="86" t="str">
        <f t="shared" si="22"/>
        <v/>
      </c>
      <c r="Q207" s="86" t="str">
        <f t="shared" si="23"/>
        <v/>
      </c>
    </row>
    <row r="208" spans="1:17" s="2" customFormat="1" ht="21" customHeight="1" x14ac:dyDescent="0.35">
      <c r="A208" s="108">
        <v>198</v>
      </c>
      <c r="B208" s="114">
        <v>2205</v>
      </c>
      <c r="C208" s="115" t="s">
        <v>2060</v>
      </c>
      <c r="D208" s="176" t="s">
        <v>1782</v>
      </c>
      <c r="E208" s="62" t="str">
        <f t="shared" si="24"/>
        <v/>
      </c>
      <c r="F208" s="147"/>
      <c r="G208" s="62" t="str">
        <f t="shared" si="25"/>
        <v/>
      </c>
      <c r="H208" s="147"/>
      <c r="I208" s="62" t="str">
        <f t="shared" si="26"/>
        <v/>
      </c>
      <c r="J208" s="148"/>
      <c r="K208" s="62" t="str">
        <f t="shared" si="27"/>
        <v/>
      </c>
      <c r="L208" s="149"/>
      <c r="M208" s="115" t="s">
        <v>403</v>
      </c>
      <c r="N208" s="115" t="s">
        <v>845</v>
      </c>
      <c r="O208" s="115" t="s">
        <v>1285</v>
      </c>
      <c r="P208" s="86" t="str">
        <f t="shared" si="22"/>
        <v/>
      </c>
      <c r="Q208" s="86" t="str">
        <f t="shared" si="23"/>
        <v/>
      </c>
    </row>
    <row r="209" spans="1:17" s="2" customFormat="1" ht="21" customHeight="1" x14ac:dyDescent="0.35">
      <c r="A209" s="108">
        <v>199</v>
      </c>
      <c r="B209" s="114">
        <v>2206</v>
      </c>
      <c r="C209" s="115" t="s">
        <v>2061</v>
      </c>
      <c r="D209" s="176" t="s">
        <v>1783</v>
      </c>
      <c r="E209" s="62" t="str">
        <f t="shared" si="24"/>
        <v/>
      </c>
      <c r="F209" s="147"/>
      <c r="G209" s="62" t="str">
        <f t="shared" si="25"/>
        <v/>
      </c>
      <c r="H209" s="147"/>
      <c r="I209" s="62" t="str">
        <f t="shared" si="26"/>
        <v/>
      </c>
      <c r="J209" s="148"/>
      <c r="K209" s="62" t="str">
        <f t="shared" si="27"/>
        <v/>
      </c>
      <c r="L209" s="149"/>
      <c r="M209" s="115" t="s">
        <v>478</v>
      </c>
      <c r="N209" s="115" t="s">
        <v>846</v>
      </c>
      <c r="O209" s="115" t="s">
        <v>1286</v>
      </c>
      <c r="P209" s="86" t="str">
        <f t="shared" si="22"/>
        <v/>
      </c>
      <c r="Q209" s="86" t="str">
        <f t="shared" si="23"/>
        <v/>
      </c>
    </row>
    <row r="210" spans="1:17" s="2" customFormat="1" ht="21" customHeight="1" x14ac:dyDescent="0.35">
      <c r="A210" s="108">
        <v>200</v>
      </c>
      <c r="B210" s="114">
        <v>2207</v>
      </c>
      <c r="C210" s="115" t="s">
        <v>2062</v>
      </c>
      <c r="D210" s="176" t="s">
        <v>1784</v>
      </c>
      <c r="E210" s="62" t="str">
        <f t="shared" si="24"/>
        <v/>
      </c>
      <c r="F210" s="147"/>
      <c r="G210" s="62" t="str">
        <f t="shared" si="25"/>
        <v/>
      </c>
      <c r="H210" s="147"/>
      <c r="I210" s="62" t="str">
        <f t="shared" si="26"/>
        <v/>
      </c>
      <c r="J210" s="148"/>
      <c r="K210" s="62" t="str">
        <f t="shared" si="27"/>
        <v/>
      </c>
      <c r="L210" s="149"/>
      <c r="M210" s="115" t="s">
        <v>550</v>
      </c>
      <c r="N210" s="115" t="s">
        <v>847</v>
      </c>
      <c r="O210" s="115" t="s">
        <v>1287</v>
      </c>
      <c r="P210" s="86" t="str">
        <f t="shared" si="22"/>
        <v/>
      </c>
      <c r="Q210" s="86" t="str">
        <f t="shared" si="23"/>
        <v/>
      </c>
    </row>
    <row r="211" spans="1:17" s="2" customFormat="1" ht="21" customHeight="1" x14ac:dyDescent="0.35">
      <c r="A211" s="108">
        <v>201</v>
      </c>
      <c r="B211" s="114">
        <v>2208</v>
      </c>
      <c r="C211" s="115" t="s">
        <v>2063</v>
      </c>
      <c r="D211" s="176" t="s">
        <v>1785</v>
      </c>
      <c r="E211" s="62" t="str">
        <f t="shared" si="24"/>
        <v/>
      </c>
      <c r="F211" s="147"/>
      <c r="G211" s="62" t="str">
        <f t="shared" si="25"/>
        <v/>
      </c>
      <c r="H211" s="147"/>
      <c r="I211" s="62" t="str">
        <f t="shared" si="26"/>
        <v/>
      </c>
      <c r="J211" s="148"/>
      <c r="K211" s="62" t="str">
        <f t="shared" si="27"/>
        <v/>
      </c>
      <c r="L211" s="149"/>
      <c r="M211" s="115" t="s">
        <v>460</v>
      </c>
      <c r="N211" s="115" t="s">
        <v>848</v>
      </c>
      <c r="O211" s="115" t="s">
        <v>1288</v>
      </c>
      <c r="P211" s="86" t="str">
        <f t="shared" si="22"/>
        <v/>
      </c>
      <c r="Q211" s="86" t="str">
        <f t="shared" si="23"/>
        <v/>
      </c>
    </row>
    <row r="212" spans="1:17" s="2" customFormat="1" ht="21" customHeight="1" x14ac:dyDescent="0.35">
      <c r="A212" s="108">
        <v>202</v>
      </c>
      <c r="B212" s="114">
        <v>2209</v>
      </c>
      <c r="C212" s="115" t="s">
        <v>2064</v>
      </c>
      <c r="D212" s="176" t="s">
        <v>1786</v>
      </c>
      <c r="E212" s="62" t="str">
        <f t="shared" si="24"/>
        <v/>
      </c>
      <c r="F212" s="147"/>
      <c r="G212" s="62" t="str">
        <f t="shared" si="25"/>
        <v/>
      </c>
      <c r="H212" s="147"/>
      <c r="I212" s="62" t="str">
        <f t="shared" si="26"/>
        <v/>
      </c>
      <c r="J212" s="148"/>
      <c r="K212" s="62" t="str">
        <f t="shared" si="27"/>
        <v/>
      </c>
      <c r="L212" s="149"/>
      <c r="M212" s="115" t="s">
        <v>21</v>
      </c>
      <c r="N212" s="115" t="s">
        <v>849</v>
      </c>
      <c r="O212" s="115" t="s">
        <v>1289</v>
      </c>
      <c r="P212" s="86" t="str">
        <f t="shared" si="22"/>
        <v/>
      </c>
      <c r="Q212" s="86" t="str">
        <f t="shared" si="23"/>
        <v/>
      </c>
    </row>
    <row r="213" spans="1:17" s="2" customFormat="1" ht="21" customHeight="1" x14ac:dyDescent="0.35">
      <c r="A213" s="108">
        <v>203</v>
      </c>
      <c r="B213" s="114">
        <v>2210</v>
      </c>
      <c r="C213" s="115" t="s">
        <v>2065</v>
      </c>
      <c r="D213" s="176" t="s">
        <v>1787</v>
      </c>
      <c r="E213" s="62" t="str">
        <f t="shared" si="24"/>
        <v/>
      </c>
      <c r="F213" s="147"/>
      <c r="G213" s="62" t="str">
        <f t="shared" si="25"/>
        <v/>
      </c>
      <c r="H213" s="147"/>
      <c r="I213" s="62" t="str">
        <f t="shared" si="26"/>
        <v/>
      </c>
      <c r="J213" s="148"/>
      <c r="K213" s="62" t="str">
        <f t="shared" si="27"/>
        <v/>
      </c>
      <c r="L213" s="149"/>
      <c r="M213" s="115" t="s">
        <v>412</v>
      </c>
      <c r="N213" s="115" t="s">
        <v>850</v>
      </c>
      <c r="O213" s="115" t="s">
        <v>1290</v>
      </c>
      <c r="P213" s="86" t="str">
        <f t="shared" si="22"/>
        <v/>
      </c>
      <c r="Q213" s="86" t="str">
        <f t="shared" si="23"/>
        <v/>
      </c>
    </row>
    <row r="214" spans="1:17" s="2" customFormat="1" ht="21" customHeight="1" x14ac:dyDescent="0.35">
      <c r="A214" s="108">
        <v>204</v>
      </c>
      <c r="B214" s="114">
        <v>2211</v>
      </c>
      <c r="C214" s="115" t="s">
        <v>2066</v>
      </c>
      <c r="D214" s="176" t="s">
        <v>1788</v>
      </c>
      <c r="E214" s="62" t="str">
        <f t="shared" si="24"/>
        <v/>
      </c>
      <c r="F214" s="147"/>
      <c r="G214" s="62" t="str">
        <f t="shared" si="25"/>
        <v/>
      </c>
      <c r="H214" s="147"/>
      <c r="I214" s="62" t="str">
        <f t="shared" si="26"/>
        <v/>
      </c>
      <c r="J214" s="148"/>
      <c r="K214" s="62" t="str">
        <f t="shared" si="27"/>
        <v/>
      </c>
      <c r="L214" s="149"/>
      <c r="M214" s="115" t="s">
        <v>528</v>
      </c>
      <c r="N214" s="115" t="s">
        <v>851</v>
      </c>
      <c r="O214" s="115" t="s">
        <v>1291</v>
      </c>
      <c r="P214" s="86" t="str">
        <f t="shared" si="22"/>
        <v/>
      </c>
      <c r="Q214" s="86" t="str">
        <f t="shared" si="23"/>
        <v/>
      </c>
    </row>
    <row r="215" spans="1:17" s="2" customFormat="1" ht="21" customHeight="1" x14ac:dyDescent="0.35">
      <c r="A215" s="108">
        <v>205</v>
      </c>
      <c r="B215" s="114">
        <v>2212</v>
      </c>
      <c r="C215" s="115" t="s">
        <v>2067</v>
      </c>
      <c r="D215" s="176" t="s">
        <v>1789</v>
      </c>
      <c r="E215" s="62" t="str">
        <f t="shared" si="24"/>
        <v/>
      </c>
      <c r="F215" s="147"/>
      <c r="G215" s="62" t="str">
        <f t="shared" si="25"/>
        <v/>
      </c>
      <c r="H215" s="147"/>
      <c r="I215" s="62" t="str">
        <f t="shared" si="26"/>
        <v/>
      </c>
      <c r="J215" s="148"/>
      <c r="K215" s="62" t="str">
        <f t="shared" si="27"/>
        <v/>
      </c>
      <c r="L215" s="149"/>
      <c r="M215" s="115" t="s">
        <v>493</v>
      </c>
      <c r="N215" s="115" t="s">
        <v>852</v>
      </c>
      <c r="O215" s="115" t="s">
        <v>1292</v>
      </c>
      <c r="P215" s="86" t="str">
        <f t="shared" si="22"/>
        <v/>
      </c>
      <c r="Q215" s="86" t="str">
        <f t="shared" si="23"/>
        <v/>
      </c>
    </row>
    <row r="216" spans="1:17" s="2" customFormat="1" ht="21" customHeight="1" x14ac:dyDescent="0.35">
      <c r="A216" s="108">
        <v>206</v>
      </c>
      <c r="B216" s="114">
        <v>2213</v>
      </c>
      <c r="C216" s="115" t="s">
        <v>2068</v>
      </c>
      <c r="D216" s="176" t="s">
        <v>1790</v>
      </c>
      <c r="E216" s="62" t="str">
        <f t="shared" si="24"/>
        <v/>
      </c>
      <c r="F216" s="147"/>
      <c r="G216" s="62" t="str">
        <f t="shared" si="25"/>
        <v/>
      </c>
      <c r="H216" s="147"/>
      <c r="I216" s="62" t="str">
        <f t="shared" si="26"/>
        <v/>
      </c>
      <c r="J216" s="148"/>
      <c r="K216" s="62" t="str">
        <f t="shared" si="27"/>
        <v/>
      </c>
      <c r="L216" s="149"/>
      <c r="M216" s="115" t="s">
        <v>391</v>
      </c>
      <c r="N216" s="115" t="s">
        <v>853</v>
      </c>
      <c r="O216" s="115" t="s">
        <v>1293</v>
      </c>
      <c r="P216" s="86" t="str">
        <f t="shared" si="22"/>
        <v/>
      </c>
      <c r="Q216" s="86" t="str">
        <f t="shared" si="23"/>
        <v/>
      </c>
    </row>
    <row r="217" spans="1:17" s="2" customFormat="1" ht="21" customHeight="1" x14ac:dyDescent="0.35">
      <c r="A217" s="108">
        <v>207</v>
      </c>
      <c r="B217" s="114">
        <v>2214</v>
      </c>
      <c r="C217" s="115" t="s">
        <v>2069</v>
      </c>
      <c r="D217" s="176" t="s">
        <v>1791</v>
      </c>
      <c r="E217" s="62" t="str">
        <f t="shared" si="24"/>
        <v/>
      </c>
      <c r="F217" s="147"/>
      <c r="G217" s="62" t="str">
        <f t="shared" si="25"/>
        <v/>
      </c>
      <c r="H217" s="147"/>
      <c r="I217" s="62" t="str">
        <f t="shared" si="26"/>
        <v/>
      </c>
      <c r="J217" s="148"/>
      <c r="K217" s="62" t="str">
        <f t="shared" si="27"/>
        <v/>
      </c>
      <c r="L217" s="149"/>
      <c r="M217" s="115" t="s">
        <v>547</v>
      </c>
      <c r="N217" s="115" t="s">
        <v>554</v>
      </c>
      <c r="O217" s="115" t="s">
        <v>1294</v>
      </c>
      <c r="P217" s="86" t="str">
        <f t="shared" si="22"/>
        <v/>
      </c>
      <c r="Q217" s="86" t="str">
        <f t="shared" si="23"/>
        <v/>
      </c>
    </row>
    <row r="218" spans="1:17" s="2" customFormat="1" ht="21" customHeight="1" x14ac:dyDescent="0.35">
      <c r="A218" s="108">
        <v>208</v>
      </c>
      <c r="B218" s="114">
        <v>2215</v>
      </c>
      <c r="C218" s="115" t="s">
        <v>2070</v>
      </c>
      <c r="D218" s="176" t="s">
        <v>1792</v>
      </c>
      <c r="E218" s="62" t="str">
        <f t="shared" si="24"/>
        <v/>
      </c>
      <c r="F218" s="147"/>
      <c r="G218" s="62" t="str">
        <f t="shared" si="25"/>
        <v/>
      </c>
      <c r="H218" s="147"/>
      <c r="I218" s="62" t="str">
        <f t="shared" si="26"/>
        <v/>
      </c>
      <c r="J218" s="148"/>
      <c r="K218" s="62" t="str">
        <f t="shared" si="27"/>
        <v/>
      </c>
      <c r="L218" s="149"/>
      <c r="M218" s="115" t="s">
        <v>476</v>
      </c>
      <c r="N218" s="115" t="s">
        <v>854</v>
      </c>
      <c r="O218" s="115" t="s">
        <v>1295</v>
      </c>
      <c r="P218" s="86" t="str">
        <f t="shared" si="22"/>
        <v/>
      </c>
      <c r="Q218" s="86" t="str">
        <f t="shared" si="23"/>
        <v/>
      </c>
    </row>
    <row r="219" spans="1:17" s="2" customFormat="1" ht="21" customHeight="1" x14ac:dyDescent="0.35">
      <c r="A219" s="108">
        <v>209</v>
      </c>
      <c r="B219" s="114">
        <v>2216</v>
      </c>
      <c r="C219" s="115" t="s">
        <v>2071</v>
      </c>
      <c r="D219" s="176" t="s">
        <v>1793</v>
      </c>
      <c r="E219" s="62" t="str">
        <f t="shared" si="24"/>
        <v/>
      </c>
      <c r="F219" s="147"/>
      <c r="G219" s="62" t="str">
        <f t="shared" si="25"/>
        <v/>
      </c>
      <c r="H219" s="147"/>
      <c r="I219" s="62" t="str">
        <f t="shared" si="26"/>
        <v/>
      </c>
      <c r="J219" s="148"/>
      <c r="K219" s="62" t="str">
        <f t="shared" si="27"/>
        <v/>
      </c>
      <c r="L219" s="149"/>
      <c r="M219" s="115" t="s">
        <v>469</v>
      </c>
      <c r="N219" s="115" t="s">
        <v>855</v>
      </c>
      <c r="O219" s="115" t="s">
        <v>1296</v>
      </c>
      <c r="P219" s="86" t="str">
        <f t="shared" si="22"/>
        <v/>
      </c>
      <c r="Q219" s="86" t="str">
        <f t="shared" si="23"/>
        <v/>
      </c>
    </row>
    <row r="220" spans="1:17" s="2" customFormat="1" ht="21" customHeight="1" x14ac:dyDescent="0.35">
      <c r="A220" s="108">
        <v>210</v>
      </c>
      <c r="B220" s="114">
        <v>2217</v>
      </c>
      <c r="C220" s="115" t="s">
        <v>2072</v>
      </c>
      <c r="D220" s="176" t="s">
        <v>1794</v>
      </c>
      <c r="E220" s="62" t="str">
        <f t="shared" si="24"/>
        <v/>
      </c>
      <c r="F220" s="147"/>
      <c r="G220" s="62" t="str">
        <f t="shared" si="25"/>
        <v/>
      </c>
      <c r="H220" s="147"/>
      <c r="I220" s="62" t="str">
        <f t="shared" si="26"/>
        <v/>
      </c>
      <c r="J220" s="148"/>
      <c r="K220" s="62" t="str">
        <f t="shared" si="27"/>
        <v/>
      </c>
      <c r="L220" s="149"/>
      <c r="M220" s="115" t="s">
        <v>395</v>
      </c>
      <c r="N220" s="115" t="s">
        <v>856</v>
      </c>
      <c r="O220" s="115" t="s">
        <v>1297</v>
      </c>
      <c r="P220" s="86" t="str">
        <f t="shared" si="22"/>
        <v/>
      </c>
      <c r="Q220" s="86" t="str">
        <f t="shared" si="23"/>
        <v/>
      </c>
    </row>
    <row r="221" spans="1:17" s="2" customFormat="1" ht="21" customHeight="1" x14ac:dyDescent="0.35">
      <c r="A221" s="108">
        <v>211</v>
      </c>
      <c r="B221" s="114">
        <v>2218</v>
      </c>
      <c r="C221" s="115" t="s">
        <v>2073</v>
      </c>
      <c r="D221" s="176" t="s">
        <v>1795</v>
      </c>
      <c r="E221" s="62" t="str">
        <f t="shared" si="24"/>
        <v/>
      </c>
      <c r="F221" s="147"/>
      <c r="G221" s="62" t="str">
        <f t="shared" si="25"/>
        <v/>
      </c>
      <c r="H221" s="147"/>
      <c r="I221" s="62" t="str">
        <f t="shared" si="26"/>
        <v/>
      </c>
      <c r="J221" s="148"/>
      <c r="K221" s="62" t="str">
        <f t="shared" si="27"/>
        <v/>
      </c>
      <c r="L221" s="149"/>
      <c r="M221" s="115" t="s">
        <v>404</v>
      </c>
      <c r="N221" s="115" t="s">
        <v>857</v>
      </c>
      <c r="O221" s="115" t="s">
        <v>1298</v>
      </c>
      <c r="P221" s="86" t="str">
        <f t="shared" si="22"/>
        <v/>
      </c>
      <c r="Q221" s="86" t="str">
        <f t="shared" si="23"/>
        <v/>
      </c>
    </row>
    <row r="222" spans="1:17" s="2" customFormat="1" ht="21" customHeight="1" x14ac:dyDescent="0.35">
      <c r="A222" s="108">
        <v>212</v>
      </c>
      <c r="B222" s="114">
        <v>2219</v>
      </c>
      <c r="C222" s="115" t="s">
        <v>2074</v>
      </c>
      <c r="D222" s="176" t="s">
        <v>1796</v>
      </c>
      <c r="E222" s="62" t="str">
        <f t="shared" si="24"/>
        <v/>
      </c>
      <c r="F222" s="147"/>
      <c r="G222" s="62" t="str">
        <f t="shared" si="25"/>
        <v/>
      </c>
      <c r="H222" s="147"/>
      <c r="I222" s="62" t="str">
        <f t="shared" si="26"/>
        <v/>
      </c>
      <c r="J222" s="148"/>
      <c r="K222" s="62" t="str">
        <f t="shared" si="27"/>
        <v/>
      </c>
      <c r="L222" s="149"/>
      <c r="M222" s="115" t="s">
        <v>473</v>
      </c>
      <c r="N222" s="115" t="s">
        <v>858</v>
      </c>
      <c r="O222" s="115" t="s">
        <v>1299</v>
      </c>
      <c r="P222" s="86" t="str">
        <f t="shared" si="22"/>
        <v/>
      </c>
      <c r="Q222" s="86" t="str">
        <f t="shared" si="23"/>
        <v/>
      </c>
    </row>
    <row r="223" spans="1:17" s="2" customFormat="1" ht="21" customHeight="1" x14ac:dyDescent="0.35">
      <c r="A223" s="108">
        <v>213</v>
      </c>
      <c r="B223" s="114">
        <v>2220</v>
      </c>
      <c r="C223" s="115" t="s">
        <v>2075</v>
      </c>
      <c r="D223" s="176" t="s">
        <v>1797</v>
      </c>
      <c r="E223" s="62" t="str">
        <f t="shared" si="24"/>
        <v/>
      </c>
      <c r="F223" s="147"/>
      <c r="G223" s="62" t="str">
        <f t="shared" si="25"/>
        <v/>
      </c>
      <c r="H223" s="147"/>
      <c r="I223" s="62" t="str">
        <f t="shared" si="26"/>
        <v/>
      </c>
      <c r="J223" s="148"/>
      <c r="K223" s="62" t="str">
        <f t="shared" si="27"/>
        <v/>
      </c>
      <c r="L223" s="149"/>
      <c r="M223" s="115" t="s">
        <v>470</v>
      </c>
      <c r="N223" s="115" t="s">
        <v>859</v>
      </c>
      <c r="O223" s="115" t="s">
        <v>1300</v>
      </c>
      <c r="P223" s="86" t="str">
        <f t="shared" si="22"/>
        <v/>
      </c>
      <c r="Q223" s="86" t="str">
        <f t="shared" si="23"/>
        <v/>
      </c>
    </row>
    <row r="224" spans="1:17" s="2" customFormat="1" ht="21" customHeight="1" x14ac:dyDescent="0.35">
      <c r="A224" s="108">
        <v>214</v>
      </c>
      <c r="B224" s="114">
        <v>2221</v>
      </c>
      <c r="C224" s="115" t="s">
        <v>2831</v>
      </c>
      <c r="D224" s="176" t="s">
        <v>1798</v>
      </c>
      <c r="E224" s="62" t="str">
        <f t="shared" si="24"/>
        <v/>
      </c>
      <c r="F224" s="147"/>
      <c r="G224" s="62" t="str">
        <f t="shared" si="25"/>
        <v/>
      </c>
      <c r="H224" s="147"/>
      <c r="I224" s="62" t="str">
        <f t="shared" si="26"/>
        <v/>
      </c>
      <c r="J224" s="148"/>
      <c r="K224" s="62" t="str">
        <f t="shared" si="27"/>
        <v/>
      </c>
      <c r="L224" s="149"/>
      <c r="M224" s="115" t="s">
        <v>61</v>
      </c>
      <c r="N224" s="115" t="s">
        <v>860</v>
      </c>
      <c r="O224" s="115" t="s">
        <v>1301</v>
      </c>
      <c r="P224" s="86" t="str">
        <f t="shared" si="22"/>
        <v/>
      </c>
      <c r="Q224" s="86" t="str">
        <f t="shared" si="23"/>
        <v/>
      </c>
    </row>
    <row r="225" spans="1:17" s="2" customFormat="1" ht="21" customHeight="1" x14ac:dyDescent="0.35">
      <c r="A225" s="108">
        <v>215</v>
      </c>
      <c r="B225" s="114">
        <v>2222</v>
      </c>
      <c r="C225" s="115" t="s">
        <v>2076</v>
      </c>
      <c r="D225" s="176" t="s">
        <v>1799</v>
      </c>
      <c r="E225" s="62" t="str">
        <f t="shared" si="24"/>
        <v/>
      </c>
      <c r="F225" s="147"/>
      <c r="G225" s="62" t="str">
        <f t="shared" si="25"/>
        <v/>
      </c>
      <c r="H225" s="147"/>
      <c r="I225" s="62" t="str">
        <f t="shared" si="26"/>
        <v/>
      </c>
      <c r="J225" s="148"/>
      <c r="K225" s="62" t="str">
        <f t="shared" si="27"/>
        <v/>
      </c>
      <c r="L225" s="149"/>
      <c r="M225" s="115" t="s">
        <v>546</v>
      </c>
      <c r="N225" s="115" t="s">
        <v>861</v>
      </c>
      <c r="O225" s="115" t="s">
        <v>1302</v>
      </c>
      <c r="P225" s="86" t="str">
        <f t="shared" si="22"/>
        <v/>
      </c>
      <c r="Q225" s="86" t="str">
        <f t="shared" si="23"/>
        <v/>
      </c>
    </row>
    <row r="226" spans="1:17" s="2" customFormat="1" ht="21" customHeight="1" x14ac:dyDescent="0.35">
      <c r="A226" s="108">
        <v>216</v>
      </c>
      <c r="B226" s="114">
        <v>2223</v>
      </c>
      <c r="C226" s="115" t="s">
        <v>2077</v>
      </c>
      <c r="D226" s="176" t="s">
        <v>1800</v>
      </c>
      <c r="E226" s="62" t="str">
        <f t="shared" si="24"/>
        <v/>
      </c>
      <c r="F226" s="147"/>
      <c r="G226" s="62" t="str">
        <f t="shared" si="25"/>
        <v/>
      </c>
      <c r="H226" s="147"/>
      <c r="I226" s="62" t="str">
        <f t="shared" si="26"/>
        <v/>
      </c>
      <c r="J226" s="148"/>
      <c r="K226" s="62" t="str">
        <f t="shared" si="27"/>
        <v/>
      </c>
      <c r="L226" s="149"/>
      <c r="M226" s="115" t="s">
        <v>463</v>
      </c>
      <c r="N226" s="115" t="s">
        <v>862</v>
      </c>
      <c r="O226" s="115" t="s">
        <v>1303</v>
      </c>
      <c r="P226" s="86" t="str">
        <f t="shared" si="22"/>
        <v/>
      </c>
      <c r="Q226" s="86" t="str">
        <f t="shared" si="23"/>
        <v/>
      </c>
    </row>
    <row r="227" spans="1:17" s="2" customFormat="1" ht="21" customHeight="1" x14ac:dyDescent="0.35">
      <c r="A227" s="108">
        <v>217</v>
      </c>
      <c r="B227" s="114">
        <v>2224</v>
      </c>
      <c r="C227" s="115" t="s">
        <v>2078</v>
      </c>
      <c r="D227" s="176" t="s">
        <v>1801</v>
      </c>
      <c r="E227" s="62" t="str">
        <f t="shared" si="24"/>
        <v/>
      </c>
      <c r="F227" s="147"/>
      <c r="G227" s="62" t="str">
        <f t="shared" si="25"/>
        <v/>
      </c>
      <c r="H227" s="147"/>
      <c r="I227" s="62" t="str">
        <f t="shared" si="26"/>
        <v/>
      </c>
      <c r="J227" s="148"/>
      <c r="K227" s="62" t="str">
        <f t="shared" si="27"/>
        <v/>
      </c>
      <c r="L227" s="149"/>
      <c r="M227" s="115" t="s">
        <v>479</v>
      </c>
      <c r="N227" s="115" t="s">
        <v>863</v>
      </c>
      <c r="O227" s="115" t="s">
        <v>1304</v>
      </c>
      <c r="P227" s="86" t="str">
        <f t="shared" si="22"/>
        <v/>
      </c>
      <c r="Q227" s="86" t="str">
        <f t="shared" si="23"/>
        <v/>
      </c>
    </row>
    <row r="228" spans="1:17" s="2" customFormat="1" ht="21" customHeight="1" x14ac:dyDescent="0.35">
      <c r="A228" s="108">
        <v>218</v>
      </c>
      <c r="B228" s="136">
        <v>2225</v>
      </c>
      <c r="C228" s="115" t="s">
        <v>2079</v>
      </c>
      <c r="D228" s="176" t="s">
        <v>1802</v>
      </c>
      <c r="E228" s="62" t="str">
        <f t="shared" si="24"/>
        <v/>
      </c>
      <c r="F228" s="147"/>
      <c r="G228" s="62" t="str">
        <f t="shared" si="25"/>
        <v/>
      </c>
      <c r="H228" s="147"/>
      <c r="I228" s="62" t="str">
        <f t="shared" si="26"/>
        <v/>
      </c>
      <c r="J228" s="148"/>
      <c r="K228" s="62" t="str">
        <f t="shared" si="27"/>
        <v/>
      </c>
      <c r="L228" s="149"/>
      <c r="M228" s="115" t="s">
        <v>387</v>
      </c>
      <c r="N228" s="115" t="s">
        <v>864</v>
      </c>
      <c r="O228" s="115" t="s">
        <v>1305</v>
      </c>
      <c r="P228" s="86" t="str">
        <f t="shared" si="22"/>
        <v/>
      </c>
      <c r="Q228" s="86" t="str">
        <f t="shared" si="23"/>
        <v/>
      </c>
    </row>
    <row r="229" spans="1:17" s="2" customFormat="1" ht="21" customHeight="1" x14ac:dyDescent="0.35">
      <c r="A229" s="108">
        <v>219</v>
      </c>
      <c r="B229" s="136">
        <v>2226</v>
      </c>
      <c r="C229" s="115" t="s">
        <v>1086</v>
      </c>
      <c r="D229" s="176" t="s">
        <v>2080</v>
      </c>
      <c r="E229" s="62" t="str">
        <f t="shared" si="24"/>
        <v/>
      </c>
      <c r="F229" s="147"/>
      <c r="G229" s="62" t="str">
        <f t="shared" si="25"/>
        <v/>
      </c>
      <c r="H229" s="147"/>
      <c r="I229" s="62" t="str">
        <f t="shared" si="26"/>
        <v/>
      </c>
      <c r="J229" s="148"/>
      <c r="K229" s="62" t="str">
        <f t="shared" si="27"/>
        <v/>
      </c>
      <c r="L229" s="149"/>
      <c r="M229" s="115" t="s">
        <v>529</v>
      </c>
      <c r="N229" s="115" t="s">
        <v>865</v>
      </c>
      <c r="O229" s="115" t="s">
        <v>1306</v>
      </c>
      <c r="P229" s="86" t="str">
        <f t="shared" si="22"/>
        <v/>
      </c>
      <c r="Q229" s="86" t="str">
        <f t="shared" si="23"/>
        <v/>
      </c>
    </row>
    <row r="230" spans="1:17" s="2" customFormat="1" ht="21" customHeight="1" x14ac:dyDescent="0.35">
      <c r="A230" s="108">
        <v>220</v>
      </c>
      <c r="B230" s="136">
        <v>2227</v>
      </c>
      <c r="C230" s="115" t="s">
        <v>2081</v>
      </c>
      <c r="D230" s="176" t="s">
        <v>1803</v>
      </c>
      <c r="E230" s="62" t="str">
        <f t="shared" si="24"/>
        <v/>
      </c>
      <c r="F230" s="147"/>
      <c r="G230" s="62" t="str">
        <f t="shared" si="25"/>
        <v/>
      </c>
      <c r="H230" s="147"/>
      <c r="I230" s="62" t="str">
        <f t="shared" si="26"/>
        <v/>
      </c>
      <c r="J230" s="148"/>
      <c r="K230" s="62" t="str">
        <f t="shared" si="27"/>
        <v/>
      </c>
      <c r="L230" s="149"/>
      <c r="M230" s="115" t="s">
        <v>456</v>
      </c>
      <c r="N230" s="115" t="s">
        <v>866</v>
      </c>
      <c r="O230" s="115" t="s">
        <v>1307</v>
      </c>
      <c r="P230" s="86" t="str">
        <f t="shared" si="22"/>
        <v/>
      </c>
      <c r="Q230" s="86" t="str">
        <f t="shared" si="23"/>
        <v/>
      </c>
    </row>
    <row r="231" spans="1:17" s="2" customFormat="1" ht="21" customHeight="1" x14ac:dyDescent="0.35">
      <c r="A231" s="108">
        <v>221</v>
      </c>
      <c r="B231" s="136">
        <v>2228</v>
      </c>
      <c r="C231" s="115" t="s">
        <v>2082</v>
      </c>
      <c r="D231" s="176" t="s">
        <v>2083</v>
      </c>
      <c r="E231" s="62" t="str">
        <f t="shared" si="24"/>
        <v/>
      </c>
      <c r="F231" s="147"/>
      <c r="G231" s="62" t="str">
        <f t="shared" si="25"/>
        <v/>
      </c>
      <c r="H231" s="147"/>
      <c r="I231" s="62" t="str">
        <f t="shared" si="26"/>
        <v/>
      </c>
      <c r="J231" s="148"/>
      <c r="K231" s="62" t="str">
        <f t="shared" si="27"/>
        <v/>
      </c>
      <c r="L231" s="149"/>
      <c r="M231" s="115" t="s">
        <v>555</v>
      </c>
      <c r="N231" s="115" t="s">
        <v>1308</v>
      </c>
      <c r="O231" s="115" t="s">
        <v>556</v>
      </c>
      <c r="P231" s="86" t="str">
        <f t="shared" si="22"/>
        <v/>
      </c>
      <c r="Q231" s="86" t="str">
        <f t="shared" si="23"/>
        <v/>
      </c>
    </row>
    <row r="232" spans="1:17" s="2" customFormat="1" ht="21" customHeight="1" x14ac:dyDescent="0.35">
      <c r="A232" s="108">
        <v>222</v>
      </c>
      <c r="B232" s="136">
        <v>2230</v>
      </c>
      <c r="C232" s="115" t="s">
        <v>2084</v>
      </c>
      <c r="D232" s="176" t="s">
        <v>1804</v>
      </c>
      <c r="E232" s="62" t="str">
        <f t="shared" si="24"/>
        <v/>
      </c>
      <c r="F232" s="147"/>
      <c r="G232" s="62" t="str">
        <f t="shared" si="25"/>
        <v/>
      </c>
      <c r="H232" s="147"/>
      <c r="I232" s="62" t="str">
        <f t="shared" si="26"/>
        <v/>
      </c>
      <c r="J232" s="148"/>
      <c r="K232" s="62" t="str">
        <f t="shared" si="27"/>
        <v/>
      </c>
      <c r="L232" s="149"/>
      <c r="M232" s="115" t="s">
        <v>497</v>
      </c>
      <c r="N232" s="115" t="s">
        <v>868</v>
      </c>
      <c r="O232" s="115" t="s">
        <v>1310</v>
      </c>
      <c r="P232" s="86" t="str">
        <f t="shared" si="22"/>
        <v/>
      </c>
      <c r="Q232" s="86" t="str">
        <f t="shared" si="23"/>
        <v/>
      </c>
    </row>
    <row r="233" spans="1:17" s="2" customFormat="1" ht="21" customHeight="1" x14ac:dyDescent="0.35">
      <c r="A233" s="108">
        <v>223</v>
      </c>
      <c r="B233" s="136">
        <v>2231</v>
      </c>
      <c r="C233" s="115" t="s">
        <v>2085</v>
      </c>
      <c r="D233" s="176" t="s">
        <v>1805</v>
      </c>
      <c r="E233" s="62" t="str">
        <f t="shared" si="24"/>
        <v/>
      </c>
      <c r="F233" s="147"/>
      <c r="G233" s="62" t="str">
        <f t="shared" si="25"/>
        <v/>
      </c>
      <c r="H233" s="147"/>
      <c r="I233" s="62" t="str">
        <f t="shared" si="26"/>
        <v/>
      </c>
      <c r="J233" s="148"/>
      <c r="K233" s="62" t="str">
        <f t="shared" si="27"/>
        <v/>
      </c>
      <c r="L233" s="149"/>
      <c r="M233" s="115" t="s">
        <v>313</v>
      </c>
      <c r="N233" s="115" t="s">
        <v>869</v>
      </c>
      <c r="O233" s="115" t="s">
        <v>1311</v>
      </c>
      <c r="P233" s="86" t="str">
        <f t="shared" si="22"/>
        <v/>
      </c>
      <c r="Q233" s="86" t="str">
        <f t="shared" si="23"/>
        <v/>
      </c>
    </row>
    <row r="234" spans="1:17" s="2" customFormat="1" ht="21" customHeight="1" x14ac:dyDescent="0.35">
      <c r="A234" s="108">
        <v>224</v>
      </c>
      <c r="B234" s="136">
        <v>2232</v>
      </c>
      <c r="C234" s="115" t="s">
        <v>2086</v>
      </c>
      <c r="D234" s="176" t="s">
        <v>1806</v>
      </c>
      <c r="E234" s="62" t="str">
        <f t="shared" si="24"/>
        <v/>
      </c>
      <c r="F234" s="147"/>
      <c r="G234" s="62" t="str">
        <f t="shared" si="25"/>
        <v/>
      </c>
      <c r="H234" s="147"/>
      <c r="I234" s="62" t="str">
        <f t="shared" si="26"/>
        <v/>
      </c>
      <c r="J234" s="148"/>
      <c r="K234" s="62" t="str">
        <f t="shared" si="27"/>
        <v/>
      </c>
      <c r="L234" s="149"/>
      <c r="M234" s="115" t="s">
        <v>477</v>
      </c>
      <c r="N234" s="115" t="s">
        <v>870</v>
      </c>
      <c r="O234" s="115" t="s">
        <v>1312</v>
      </c>
      <c r="P234" s="86" t="str">
        <f t="shared" si="22"/>
        <v/>
      </c>
      <c r="Q234" s="86" t="str">
        <f t="shared" si="23"/>
        <v/>
      </c>
    </row>
    <row r="235" spans="1:17" s="2" customFormat="1" ht="21" customHeight="1" x14ac:dyDescent="0.35">
      <c r="A235" s="108">
        <v>225</v>
      </c>
      <c r="B235" s="136">
        <v>2233</v>
      </c>
      <c r="C235" s="115" t="s">
        <v>2809</v>
      </c>
      <c r="D235" s="176" t="s">
        <v>1807</v>
      </c>
      <c r="E235" s="62" t="str">
        <f t="shared" si="24"/>
        <v/>
      </c>
      <c r="F235" s="147"/>
      <c r="G235" s="62" t="str">
        <f t="shared" si="25"/>
        <v/>
      </c>
      <c r="H235" s="147"/>
      <c r="I235" s="62" t="str">
        <f t="shared" si="26"/>
        <v/>
      </c>
      <c r="J235" s="148"/>
      <c r="K235" s="62" t="str">
        <f t="shared" si="27"/>
        <v/>
      </c>
      <c r="L235" s="149"/>
      <c r="M235" s="115" t="s">
        <v>537</v>
      </c>
      <c r="N235" s="115" t="s">
        <v>871</v>
      </c>
      <c r="O235" s="115" t="s">
        <v>1313</v>
      </c>
      <c r="P235" s="86" t="str">
        <f t="shared" si="22"/>
        <v/>
      </c>
      <c r="Q235" s="86" t="str">
        <f t="shared" si="23"/>
        <v/>
      </c>
    </row>
    <row r="236" spans="1:17" s="2" customFormat="1" ht="21" customHeight="1" x14ac:dyDescent="0.35">
      <c r="A236" s="108">
        <v>226</v>
      </c>
      <c r="B236" s="136">
        <v>2234</v>
      </c>
      <c r="C236" s="115" t="s">
        <v>2087</v>
      </c>
      <c r="D236" s="176" t="s">
        <v>1808</v>
      </c>
      <c r="E236" s="62" t="str">
        <f t="shared" si="24"/>
        <v/>
      </c>
      <c r="F236" s="147"/>
      <c r="G236" s="62" t="str">
        <f t="shared" si="25"/>
        <v/>
      </c>
      <c r="H236" s="147"/>
      <c r="I236" s="62" t="str">
        <f t="shared" si="26"/>
        <v/>
      </c>
      <c r="J236" s="148"/>
      <c r="K236" s="62" t="str">
        <f t="shared" si="27"/>
        <v/>
      </c>
      <c r="L236" s="149"/>
      <c r="M236" s="115" t="s">
        <v>461</v>
      </c>
      <c r="N236" s="115" t="s">
        <v>462</v>
      </c>
      <c r="O236" s="115" t="s">
        <v>1314</v>
      </c>
      <c r="P236" s="86" t="str">
        <f t="shared" si="22"/>
        <v/>
      </c>
      <c r="Q236" s="86" t="str">
        <f t="shared" si="23"/>
        <v/>
      </c>
    </row>
    <row r="237" spans="1:17" s="2" customFormat="1" ht="21" customHeight="1" x14ac:dyDescent="0.35">
      <c r="A237" s="108">
        <v>227</v>
      </c>
      <c r="B237" s="136">
        <v>2235</v>
      </c>
      <c r="C237" s="115" t="s">
        <v>2088</v>
      </c>
      <c r="D237" s="176" t="s">
        <v>1809</v>
      </c>
      <c r="E237" s="62" t="str">
        <f t="shared" si="24"/>
        <v/>
      </c>
      <c r="F237" s="147"/>
      <c r="G237" s="62" t="str">
        <f t="shared" si="25"/>
        <v/>
      </c>
      <c r="H237" s="147"/>
      <c r="I237" s="62" t="str">
        <f t="shared" si="26"/>
        <v/>
      </c>
      <c r="J237" s="148"/>
      <c r="K237" s="62" t="str">
        <f t="shared" si="27"/>
        <v/>
      </c>
      <c r="L237" s="149"/>
      <c r="M237" s="115" t="s">
        <v>539</v>
      </c>
      <c r="N237" s="115" t="s">
        <v>872</v>
      </c>
      <c r="O237" s="115" t="s">
        <v>1315</v>
      </c>
      <c r="P237" s="86" t="str">
        <f t="shared" si="22"/>
        <v/>
      </c>
      <c r="Q237" s="86" t="str">
        <f t="shared" si="23"/>
        <v/>
      </c>
    </row>
    <row r="238" spans="1:17" s="2" customFormat="1" ht="21" customHeight="1" x14ac:dyDescent="0.35">
      <c r="A238" s="108">
        <v>228</v>
      </c>
      <c r="B238" s="136">
        <v>2236</v>
      </c>
      <c r="C238" s="115" t="s">
        <v>2089</v>
      </c>
      <c r="D238" s="176" t="s">
        <v>1810</v>
      </c>
      <c r="E238" s="62" t="str">
        <f t="shared" si="24"/>
        <v/>
      </c>
      <c r="F238" s="147"/>
      <c r="G238" s="62" t="str">
        <f t="shared" si="25"/>
        <v/>
      </c>
      <c r="H238" s="147"/>
      <c r="I238" s="62" t="str">
        <f t="shared" si="26"/>
        <v/>
      </c>
      <c r="J238" s="148"/>
      <c r="K238" s="62" t="str">
        <f t="shared" si="27"/>
        <v/>
      </c>
      <c r="L238" s="149"/>
      <c r="M238" s="115" t="s">
        <v>313</v>
      </c>
      <c r="N238" s="115" t="s">
        <v>873</v>
      </c>
      <c r="O238" s="115" t="s">
        <v>1316</v>
      </c>
      <c r="P238" s="86" t="str">
        <f t="shared" ref="P238:P259" si="28">IF(COUNTIF($C$11:$C$197,C238)&gt;1,"■","")</f>
        <v/>
      </c>
      <c r="Q238" s="86" t="str">
        <f t="shared" ref="Q238:Q259" si="29">IF(COUNTIF($B$11:$B$197,B238)&gt;1,"■","")</f>
        <v/>
      </c>
    </row>
    <row r="239" spans="1:17" s="2" customFormat="1" ht="21" customHeight="1" x14ac:dyDescent="0.35">
      <c r="A239" s="108">
        <v>229</v>
      </c>
      <c r="B239" s="136">
        <v>2237</v>
      </c>
      <c r="C239" s="115" t="s">
        <v>2090</v>
      </c>
      <c r="D239" s="176" t="s">
        <v>1811</v>
      </c>
      <c r="E239" s="62" t="str">
        <f t="shared" si="24"/>
        <v/>
      </c>
      <c r="F239" s="147"/>
      <c r="G239" s="62" t="str">
        <f t="shared" si="25"/>
        <v/>
      </c>
      <c r="H239" s="147"/>
      <c r="I239" s="62" t="str">
        <f t="shared" si="26"/>
        <v/>
      </c>
      <c r="J239" s="148"/>
      <c r="K239" s="62" t="str">
        <f t="shared" si="27"/>
        <v/>
      </c>
      <c r="L239" s="149"/>
      <c r="M239" s="115" t="s">
        <v>509</v>
      </c>
      <c r="N239" s="115" t="s">
        <v>874</v>
      </c>
      <c r="O239" s="115" t="s">
        <v>1317</v>
      </c>
      <c r="P239" s="86" t="str">
        <f t="shared" si="28"/>
        <v/>
      </c>
      <c r="Q239" s="86" t="str">
        <f t="shared" si="29"/>
        <v/>
      </c>
    </row>
    <row r="240" spans="1:17" s="2" customFormat="1" ht="21" customHeight="1" x14ac:dyDescent="0.35">
      <c r="A240" s="108">
        <v>230</v>
      </c>
      <c r="B240" s="136">
        <v>2239</v>
      </c>
      <c r="C240" s="115" t="s">
        <v>2091</v>
      </c>
      <c r="D240" s="176" t="s">
        <v>1859</v>
      </c>
      <c r="E240" s="62" t="str">
        <f t="shared" si="24"/>
        <v/>
      </c>
      <c r="F240" s="147"/>
      <c r="G240" s="62" t="str">
        <f t="shared" si="25"/>
        <v/>
      </c>
      <c r="H240" s="147"/>
      <c r="I240" s="62" t="str">
        <f t="shared" si="26"/>
        <v/>
      </c>
      <c r="J240" s="148"/>
      <c r="K240" s="62" t="str">
        <f t="shared" si="27"/>
        <v/>
      </c>
      <c r="L240" s="149"/>
      <c r="M240" s="115" t="s">
        <v>508</v>
      </c>
      <c r="N240" s="115" t="s">
        <v>876</v>
      </c>
      <c r="O240" s="115" t="s">
        <v>1319</v>
      </c>
      <c r="P240" s="86" t="str">
        <f t="shared" si="28"/>
        <v/>
      </c>
      <c r="Q240" s="86" t="str">
        <f t="shared" si="29"/>
        <v/>
      </c>
    </row>
    <row r="241" spans="1:17" s="2" customFormat="1" ht="21" customHeight="1" x14ac:dyDescent="0.35">
      <c r="A241" s="108">
        <v>231</v>
      </c>
      <c r="B241" s="114">
        <v>2240</v>
      </c>
      <c r="C241" s="121" t="s">
        <v>2093</v>
      </c>
      <c r="D241" s="176" t="s">
        <v>1812</v>
      </c>
      <c r="E241" s="62" t="str">
        <f t="shared" si="24"/>
        <v/>
      </c>
      <c r="F241" s="147"/>
      <c r="G241" s="62" t="str">
        <f t="shared" si="25"/>
        <v/>
      </c>
      <c r="H241" s="147"/>
      <c r="I241" s="62" t="str">
        <f t="shared" si="26"/>
        <v/>
      </c>
      <c r="J241" s="148"/>
      <c r="K241" s="62" t="str">
        <f t="shared" si="27"/>
        <v/>
      </c>
      <c r="L241" s="149"/>
      <c r="M241" s="115" t="s">
        <v>407</v>
      </c>
      <c r="N241" s="115" t="s">
        <v>877</v>
      </c>
      <c r="O241" s="115" t="s">
        <v>1320</v>
      </c>
      <c r="P241" s="86" t="str">
        <f t="shared" si="28"/>
        <v/>
      </c>
      <c r="Q241" s="86" t="str">
        <f t="shared" si="29"/>
        <v/>
      </c>
    </row>
    <row r="242" spans="1:17" s="2" customFormat="1" ht="21" customHeight="1" x14ac:dyDescent="0.35">
      <c r="A242" s="108">
        <v>232</v>
      </c>
      <c r="B242" s="114">
        <v>2243</v>
      </c>
      <c r="C242" s="115" t="s">
        <v>2094</v>
      </c>
      <c r="D242" s="176" t="s">
        <v>1813</v>
      </c>
      <c r="E242" s="62" t="str">
        <f t="shared" si="24"/>
        <v/>
      </c>
      <c r="F242" s="147"/>
      <c r="G242" s="62" t="str">
        <f t="shared" si="25"/>
        <v/>
      </c>
      <c r="H242" s="147"/>
      <c r="I242" s="62" t="str">
        <f t="shared" si="26"/>
        <v/>
      </c>
      <c r="J242" s="148"/>
      <c r="K242" s="62" t="str">
        <f t="shared" si="27"/>
        <v/>
      </c>
      <c r="L242" s="149"/>
      <c r="M242" s="115" t="s">
        <v>510</v>
      </c>
      <c r="N242" s="115" t="s">
        <v>878</v>
      </c>
      <c r="O242" s="115" t="s">
        <v>1321</v>
      </c>
      <c r="P242" s="86" t="str">
        <f t="shared" si="28"/>
        <v/>
      </c>
      <c r="Q242" s="86" t="str">
        <f t="shared" si="29"/>
        <v/>
      </c>
    </row>
    <row r="243" spans="1:17" s="2" customFormat="1" ht="21" customHeight="1" x14ac:dyDescent="0.35">
      <c r="A243" s="108">
        <v>233</v>
      </c>
      <c r="B243" s="114">
        <v>2244</v>
      </c>
      <c r="C243" s="115" t="s">
        <v>2095</v>
      </c>
      <c r="D243" s="176" t="s">
        <v>1814</v>
      </c>
      <c r="E243" s="62" t="str">
        <f t="shared" si="24"/>
        <v/>
      </c>
      <c r="F243" s="147"/>
      <c r="G243" s="62" t="str">
        <f t="shared" si="25"/>
        <v/>
      </c>
      <c r="H243" s="147"/>
      <c r="I243" s="62" t="str">
        <f t="shared" si="26"/>
        <v/>
      </c>
      <c r="J243" s="148"/>
      <c r="K243" s="62" t="str">
        <f t="shared" si="27"/>
        <v/>
      </c>
      <c r="L243" s="149"/>
      <c r="M243" s="115" t="s">
        <v>420</v>
      </c>
      <c r="N243" s="115" t="s">
        <v>879</v>
      </c>
      <c r="O243" s="115" t="s">
        <v>1322</v>
      </c>
      <c r="P243" s="86" t="str">
        <f t="shared" si="28"/>
        <v/>
      </c>
      <c r="Q243" s="86" t="str">
        <f t="shared" si="29"/>
        <v/>
      </c>
    </row>
    <row r="244" spans="1:17" s="2" customFormat="1" ht="21" customHeight="1" x14ac:dyDescent="0.35">
      <c r="A244" s="108">
        <v>234</v>
      </c>
      <c r="B244" s="114">
        <v>2245</v>
      </c>
      <c r="C244" s="115" t="s">
        <v>2096</v>
      </c>
      <c r="D244" s="176" t="s">
        <v>1815</v>
      </c>
      <c r="E244" s="62" t="str">
        <f t="shared" si="24"/>
        <v/>
      </c>
      <c r="F244" s="147"/>
      <c r="G244" s="62" t="str">
        <f t="shared" si="25"/>
        <v/>
      </c>
      <c r="H244" s="147"/>
      <c r="I244" s="62" t="str">
        <f t="shared" si="26"/>
        <v/>
      </c>
      <c r="J244" s="148"/>
      <c r="K244" s="62" t="str">
        <f t="shared" si="27"/>
        <v/>
      </c>
      <c r="L244" s="149"/>
      <c r="M244" s="115" t="s">
        <v>503</v>
      </c>
      <c r="N244" s="115" t="s">
        <v>880</v>
      </c>
      <c r="O244" s="115" t="s">
        <v>1323</v>
      </c>
      <c r="P244" s="86" t="str">
        <f t="shared" si="28"/>
        <v/>
      </c>
      <c r="Q244" s="86" t="str">
        <f t="shared" si="29"/>
        <v/>
      </c>
    </row>
    <row r="245" spans="1:17" s="2" customFormat="1" ht="21" customHeight="1" x14ac:dyDescent="0.35">
      <c r="A245" s="108">
        <v>235</v>
      </c>
      <c r="B245" s="114">
        <v>2247</v>
      </c>
      <c r="C245" s="115" t="s">
        <v>2097</v>
      </c>
      <c r="D245" s="176" t="s">
        <v>1816</v>
      </c>
      <c r="E245" s="62" t="str">
        <f t="shared" si="24"/>
        <v/>
      </c>
      <c r="F245" s="147"/>
      <c r="G245" s="62" t="str">
        <f t="shared" si="25"/>
        <v/>
      </c>
      <c r="H245" s="147"/>
      <c r="I245" s="62" t="str">
        <f t="shared" si="26"/>
        <v/>
      </c>
      <c r="J245" s="148"/>
      <c r="K245" s="62" t="str">
        <f t="shared" si="27"/>
        <v/>
      </c>
      <c r="L245" s="149"/>
      <c r="M245" s="115" t="s">
        <v>471</v>
      </c>
      <c r="N245" s="115" t="s">
        <v>881</v>
      </c>
      <c r="O245" s="115" t="s">
        <v>1324</v>
      </c>
      <c r="P245" s="86" t="str">
        <f t="shared" si="28"/>
        <v/>
      </c>
      <c r="Q245" s="86" t="str">
        <f t="shared" si="29"/>
        <v/>
      </c>
    </row>
    <row r="246" spans="1:17" s="2" customFormat="1" ht="21" customHeight="1" x14ac:dyDescent="0.35">
      <c r="A246" s="108">
        <v>236</v>
      </c>
      <c r="B246" s="136">
        <v>2248</v>
      </c>
      <c r="C246" s="115" t="s">
        <v>2098</v>
      </c>
      <c r="D246" s="176" t="s">
        <v>1817</v>
      </c>
      <c r="E246" s="62" t="str">
        <f t="shared" si="24"/>
        <v/>
      </c>
      <c r="F246" s="147"/>
      <c r="G246" s="62" t="str">
        <f t="shared" si="25"/>
        <v/>
      </c>
      <c r="H246" s="147"/>
      <c r="I246" s="62" t="str">
        <f t="shared" si="26"/>
        <v/>
      </c>
      <c r="J246" s="148"/>
      <c r="K246" s="62" t="str">
        <f t="shared" si="27"/>
        <v/>
      </c>
      <c r="L246" s="149"/>
      <c r="M246" s="115" t="s">
        <v>417</v>
      </c>
      <c r="N246" s="115" t="s">
        <v>418</v>
      </c>
      <c r="O246" s="115" t="s">
        <v>1325</v>
      </c>
      <c r="P246" s="86" t="str">
        <f t="shared" si="28"/>
        <v/>
      </c>
      <c r="Q246" s="86" t="str">
        <f t="shared" si="29"/>
        <v/>
      </c>
    </row>
    <row r="247" spans="1:17" s="2" customFormat="1" ht="21" customHeight="1" x14ac:dyDescent="0.35">
      <c r="A247" s="108">
        <v>237</v>
      </c>
      <c r="B247" s="136">
        <v>2250</v>
      </c>
      <c r="C247" s="115" t="s">
        <v>2099</v>
      </c>
      <c r="D247" s="176" t="s">
        <v>1818</v>
      </c>
      <c r="E247" s="62" t="str">
        <f t="shared" si="24"/>
        <v/>
      </c>
      <c r="F247" s="147"/>
      <c r="G247" s="62" t="str">
        <f t="shared" si="25"/>
        <v/>
      </c>
      <c r="H247" s="147"/>
      <c r="I247" s="62" t="str">
        <f t="shared" si="26"/>
        <v/>
      </c>
      <c r="J247" s="148"/>
      <c r="K247" s="62" t="str">
        <f t="shared" si="27"/>
        <v/>
      </c>
      <c r="L247" s="149"/>
      <c r="M247" s="115" t="s">
        <v>396</v>
      </c>
      <c r="N247" s="115" t="s">
        <v>397</v>
      </c>
      <c r="O247" s="115" t="s">
        <v>398</v>
      </c>
      <c r="P247" s="86" t="str">
        <f t="shared" si="28"/>
        <v/>
      </c>
      <c r="Q247" s="86" t="str">
        <f t="shared" si="29"/>
        <v/>
      </c>
    </row>
    <row r="248" spans="1:17" s="2" customFormat="1" ht="21" customHeight="1" x14ac:dyDescent="0.35">
      <c r="A248" s="108">
        <v>238</v>
      </c>
      <c r="B248" s="114">
        <v>2251</v>
      </c>
      <c r="C248" s="115" t="s">
        <v>2100</v>
      </c>
      <c r="D248" s="176" t="s">
        <v>1819</v>
      </c>
      <c r="E248" s="62" t="str">
        <f t="shared" si="24"/>
        <v/>
      </c>
      <c r="F248" s="147"/>
      <c r="G248" s="62" t="str">
        <f t="shared" si="25"/>
        <v/>
      </c>
      <c r="H248" s="147"/>
      <c r="I248" s="62" t="str">
        <f t="shared" si="26"/>
        <v/>
      </c>
      <c r="J248" s="148"/>
      <c r="K248" s="62" t="str">
        <f t="shared" si="27"/>
        <v/>
      </c>
      <c r="L248" s="149"/>
      <c r="M248" s="115" t="s">
        <v>544</v>
      </c>
      <c r="N248" s="115" t="s">
        <v>883</v>
      </c>
      <c r="O248" s="115" t="s">
        <v>1326</v>
      </c>
      <c r="P248" s="86" t="str">
        <f t="shared" si="28"/>
        <v/>
      </c>
      <c r="Q248" s="86" t="str">
        <f t="shared" si="29"/>
        <v/>
      </c>
    </row>
    <row r="249" spans="1:17" s="2" customFormat="1" ht="21" customHeight="1" x14ac:dyDescent="0.35">
      <c r="A249" s="108">
        <v>239</v>
      </c>
      <c r="B249" s="120">
        <v>2252</v>
      </c>
      <c r="C249" s="121" t="s">
        <v>2101</v>
      </c>
      <c r="D249" s="176" t="s">
        <v>1820</v>
      </c>
      <c r="E249" s="62" t="str">
        <f t="shared" si="24"/>
        <v/>
      </c>
      <c r="F249" s="147"/>
      <c r="G249" s="62" t="str">
        <f t="shared" si="25"/>
        <v/>
      </c>
      <c r="H249" s="147"/>
      <c r="I249" s="62" t="str">
        <f t="shared" si="26"/>
        <v/>
      </c>
      <c r="J249" s="148"/>
      <c r="K249" s="62" t="str">
        <f t="shared" si="27"/>
        <v/>
      </c>
      <c r="L249" s="149"/>
      <c r="M249" s="115" t="s">
        <v>408</v>
      </c>
      <c r="N249" s="115" t="s">
        <v>884</v>
      </c>
      <c r="O249" s="115" t="s">
        <v>1327</v>
      </c>
      <c r="P249" s="86" t="str">
        <f t="shared" si="28"/>
        <v/>
      </c>
      <c r="Q249" s="86" t="str">
        <f t="shared" si="29"/>
        <v/>
      </c>
    </row>
    <row r="250" spans="1:17" s="2" customFormat="1" ht="21" customHeight="1" x14ac:dyDescent="0.35">
      <c r="A250" s="108">
        <v>240</v>
      </c>
      <c r="B250" s="120">
        <v>2253</v>
      </c>
      <c r="C250" s="121" t="s">
        <v>2102</v>
      </c>
      <c r="D250" s="176" t="s">
        <v>1821</v>
      </c>
      <c r="E250" s="62" t="str">
        <f t="shared" si="24"/>
        <v/>
      </c>
      <c r="F250" s="147"/>
      <c r="G250" s="62" t="str">
        <f t="shared" si="25"/>
        <v/>
      </c>
      <c r="H250" s="147"/>
      <c r="I250" s="62" t="str">
        <f t="shared" si="26"/>
        <v/>
      </c>
      <c r="J250" s="148"/>
      <c r="K250" s="62" t="str">
        <f t="shared" si="27"/>
        <v/>
      </c>
      <c r="L250" s="149"/>
      <c r="M250" s="115" t="s">
        <v>515</v>
      </c>
      <c r="N250" s="115" t="s">
        <v>885</v>
      </c>
      <c r="O250" s="115" t="s">
        <v>1328</v>
      </c>
      <c r="P250" s="86" t="str">
        <f t="shared" si="28"/>
        <v/>
      </c>
      <c r="Q250" s="86" t="str">
        <f t="shared" si="29"/>
        <v/>
      </c>
    </row>
    <row r="251" spans="1:17" s="2" customFormat="1" ht="21" customHeight="1" x14ac:dyDescent="0.35">
      <c r="A251" s="108">
        <v>241</v>
      </c>
      <c r="B251" s="120">
        <v>2254</v>
      </c>
      <c r="C251" s="121" t="s">
        <v>2103</v>
      </c>
      <c r="D251" s="176" t="s">
        <v>1822</v>
      </c>
      <c r="E251" s="62" t="str">
        <f t="shared" si="24"/>
        <v/>
      </c>
      <c r="F251" s="147"/>
      <c r="G251" s="62" t="str">
        <f t="shared" si="25"/>
        <v/>
      </c>
      <c r="H251" s="147"/>
      <c r="I251" s="62" t="str">
        <f t="shared" si="26"/>
        <v/>
      </c>
      <c r="J251" s="148"/>
      <c r="K251" s="62" t="str">
        <f t="shared" si="27"/>
        <v/>
      </c>
      <c r="L251" s="149"/>
      <c r="M251" s="115" t="s">
        <v>94</v>
      </c>
      <c r="N251" s="115" t="s">
        <v>480</v>
      </c>
      <c r="O251" s="115" t="s">
        <v>2452</v>
      </c>
      <c r="P251" s="86" t="str">
        <f t="shared" si="28"/>
        <v/>
      </c>
      <c r="Q251" s="86" t="str">
        <f t="shared" si="29"/>
        <v/>
      </c>
    </row>
    <row r="252" spans="1:17" s="2" customFormat="1" ht="21" customHeight="1" x14ac:dyDescent="0.35">
      <c r="A252" s="108">
        <v>242</v>
      </c>
      <c r="B252" s="141">
        <v>2255</v>
      </c>
      <c r="C252" s="121" t="s">
        <v>2104</v>
      </c>
      <c r="D252" s="176" t="s">
        <v>1823</v>
      </c>
      <c r="E252" s="62" t="str">
        <f t="shared" si="24"/>
        <v/>
      </c>
      <c r="F252" s="147"/>
      <c r="G252" s="62" t="str">
        <f t="shared" si="25"/>
        <v/>
      </c>
      <c r="H252" s="147"/>
      <c r="I252" s="62" t="str">
        <f t="shared" si="26"/>
        <v/>
      </c>
      <c r="J252" s="148"/>
      <c r="K252" s="62" t="str">
        <f t="shared" si="27"/>
        <v/>
      </c>
      <c r="L252" s="149"/>
      <c r="M252" s="164" t="s">
        <v>463</v>
      </c>
      <c r="N252" s="164" t="s">
        <v>886</v>
      </c>
      <c r="O252" s="164" t="s">
        <v>1329</v>
      </c>
      <c r="P252" s="86" t="str">
        <f t="shared" si="28"/>
        <v/>
      </c>
      <c r="Q252" s="86" t="str">
        <f t="shared" si="29"/>
        <v/>
      </c>
    </row>
    <row r="253" spans="1:17" s="2" customFormat="1" ht="21" customHeight="1" x14ac:dyDescent="0.35">
      <c r="A253" s="108">
        <v>243</v>
      </c>
      <c r="B253" s="136">
        <v>6001</v>
      </c>
      <c r="C253" s="115" t="s">
        <v>1876</v>
      </c>
      <c r="D253" s="176" t="s">
        <v>1877</v>
      </c>
      <c r="E253" s="62" t="str">
        <f t="shared" si="24"/>
        <v/>
      </c>
      <c r="F253" s="147"/>
      <c r="G253" s="62" t="str">
        <f t="shared" si="25"/>
        <v/>
      </c>
      <c r="H253" s="147"/>
      <c r="I253" s="62" t="str">
        <f t="shared" si="26"/>
        <v/>
      </c>
      <c r="J253" s="148"/>
      <c r="K253" s="62" t="str">
        <f t="shared" si="27"/>
        <v/>
      </c>
      <c r="L253" s="149"/>
      <c r="M253" s="115" t="s">
        <v>2427</v>
      </c>
      <c r="N253" s="115" t="s">
        <v>2443</v>
      </c>
      <c r="O253" s="115" t="s">
        <v>673</v>
      </c>
      <c r="P253" s="86" t="str">
        <f t="shared" si="28"/>
        <v/>
      </c>
      <c r="Q253" s="86" t="str">
        <f t="shared" si="29"/>
        <v/>
      </c>
    </row>
    <row r="254" spans="1:17" s="2" customFormat="1" ht="21" customHeight="1" x14ac:dyDescent="0.35">
      <c r="A254" s="108">
        <v>244</v>
      </c>
      <c r="B254" s="136">
        <v>6002</v>
      </c>
      <c r="C254" s="115" t="s">
        <v>2016</v>
      </c>
      <c r="D254" s="176" t="s">
        <v>1744</v>
      </c>
      <c r="E254" s="62" t="str">
        <f t="shared" si="24"/>
        <v/>
      </c>
      <c r="F254" s="147"/>
      <c r="G254" s="62" t="str">
        <f t="shared" si="25"/>
        <v/>
      </c>
      <c r="H254" s="147"/>
      <c r="I254" s="62" t="str">
        <f t="shared" si="26"/>
        <v/>
      </c>
      <c r="J254" s="148"/>
      <c r="K254" s="62" t="str">
        <f t="shared" si="27"/>
        <v/>
      </c>
      <c r="L254" s="149"/>
      <c r="M254" s="115" t="s">
        <v>2431</v>
      </c>
      <c r="N254" s="115" t="s">
        <v>1330</v>
      </c>
      <c r="O254" s="115" t="s">
        <v>2449</v>
      </c>
      <c r="P254" s="86" t="str">
        <f t="shared" si="28"/>
        <v/>
      </c>
      <c r="Q254" s="86" t="str">
        <f t="shared" si="29"/>
        <v/>
      </c>
    </row>
    <row r="255" spans="1:17" s="2" customFormat="1" ht="21" customHeight="1" x14ac:dyDescent="0.35">
      <c r="A255" s="108">
        <v>245</v>
      </c>
      <c r="B255" s="136">
        <v>6004</v>
      </c>
      <c r="C255" s="115" t="s">
        <v>1871</v>
      </c>
      <c r="D255" s="176" t="s">
        <v>1872</v>
      </c>
      <c r="E255" s="62" t="str">
        <f t="shared" si="24"/>
        <v/>
      </c>
      <c r="F255" s="147"/>
      <c r="G255" s="62" t="str">
        <f t="shared" si="25"/>
        <v/>
      </c>
      <c r="H255" s="147"/>
      <c r="I255" s="62" t="str">
        <f t="shared" si="26"/>
        <v/>
      </c>
      <c r="J255" s="148"/>
      <c r="K255" s="62" t="str">
        <f t="shared" si="27"/>
        <v/>
      </c>
      <c r="L255" s="149"/>
      <c r="M255" s="139" t="s">
        <v>2426</v>
      </c>
      <c r="N255" s="139" t="s">
        <v>1331</v>
      </c>
      <c r="O255" s="139" t="s">
        <v>2445</v>
      </c>
      <c r="P255" s="86" t="str">
        <f t="shared" si="28"/>
        <v/>
      </c>
      <c r="Q255" s="86" t="str">
        <f t="shared" si="29"/>
        <v/>
      </c>
    </row>
    <row r="256" spans="1:17" s="2" customFormat="1" ht="21" customHeight="1" x14ac:dyDescent="0.35">
      <c r="A256" s="108">
        <v>246</v>
      </c>
      <c r="B256" s="136">
        <v>6005</v>
      </c>
      <c r="C256" s="115" t="s">
        <v>1907</v>
      </c>
      <c r="D256" s="176" t="s">
        <v>1649</v>
      </c>
      <c r="E256" s="62" t="str">
        <f t="shared" si="24"/>
        <v/>
      </c>
      <c r="F256" s="147"/>
      <c r="G256" s="62" t="str">
        <f t="shared" si="25"/>
        <v/>
      </c>
      <c r="H256" s="147"/>
      <c r="I256" s="62" t="str">
        <f t="shared" si="26"/>
        <v/>
      </c>
      <c r="J256" s="148"/>
      <c r="K256" s="62" t="str">
        <f t="shared" si="27"/>
        <v/>
      </c>
      <c r="L256" s="149"/>
      <c r="M256" s="115" t="s">
        <v>2428</v>
      </c>
      <c r="N256" s="115" t="s">
        <v>1332</v>
      </c>
      <c r="O256" s="115" t="s">
        <v>2446</v>
      </c>
      <c r="P256" s="86" t="str">
        <f t="shared" si="28"/>
        <v/>
      </c>
      <c r="Q256" s="86" t="str">
        <f t="shared" si="29"/>
        <v/>
      </c>
    </row>
    <row r="257" spans="1:17" s="2" customFormat="1" ht="21" customHeight="1" x14ac:dyDescent="0.35">
      <c r="A257" s="108">
        <v>247</v>
      </c>
      <c r="B257" s="136">
        <v>6006</v>
      </c>
      <c r="C257" s="115" t="s">
        <v>674</v>
      </c>
      <c r="D257" s="176" t="s">
        <v>1716</v>
      </c>
      <c r="E257" s="62" t="str">
        <f t="shared" si="24"/>
        <v/>
      </c>
      <c r="F257" s="147"/>
      <c r="G257" s="62" t="str">
        <f t="shared" si="25"/>
        <v/>
      </c>
      <c r="H257" s="147"/>
      <c r="I257" s="62" t="str">
        <f t="shared" si="26"/>
        <v/>
      </c>
      <c r="J257" s="148"/>
      <c r="K257" s="62" t="str">
        <f t="shared" si="27"/>
        <v/>
      </c>
      <c r="L257" s="149"/>
      <c r="M257" s="115" t="s">
        <v>566</v>
      </c>
      <c r="N257" s="115" t="s">
        <v>567</v>
      </c>
      <c r="O257" s="115" t="s">
        <v>568</v>
      </c>
      <c r="P257" s="86" t="str">
        <f t="shared" si="28"/>
        <v/>
      </c>
      <c r="Q257" s="86" t="str">
        <f t="shared" si="29"/>
        <v/>
      </c>
    </row>
    <row r="258" spans="1:17" s="2" customFormat="1" ht="21" customHeight="1" x14ac:dyDescent="0.35">
      <c r="A258" s="108">
        <v>248</v>
      </c>
      <c r="B258" s="136">
        <v>6007</v>
      </c>
      <c r="C258" s="115" t="s">
        <v>2023</v>
      </c>
      <c r="D258" s="176" t="s">
        <v>1750</v>
      </c>
      <c r="E258" s="62" t="str">
        <f t="shared" si="24"/>
        <v/>
      </c>
      <c r="F258" s="147"/>
      <c r="G258" s="62" t="str">
        <f t="shared" si="25"/>
        <v/>
      </c>
      <c r="H258" s="147"/>
      <c r="I258" s="62" t="str">
        <f t="shared" si="26"/>
        <v/>
      </c>
      <c r="J258" s="148"/>
      <c r="K258" s="62" t="str">
        <f t="shared" si="27"/>
        <v/>
      </c>
      <c r="L258" s="149"/>
      <c r="M258" s="115" t="s">
        <v>570</v>
      </c>
      <c r="N258" s="115" t="s">
        <v>571</v>
      </c>
      <c r="O258" s="115" t="s">
        <v>572</v>
      </c>
      <c r="P258" s="86" t="str">
        <f t="shared" si="28"/>
        <v/>
      </c>
      <c r="Q258" s="86" t="str">
        <f t="shared" si="29"/>
        <v/>
      </c>
    </row>
    <row r="259" spans="1:17" s="2" customFormat="1" ht="21" customHeight="1" x14ac:dyDescent="0.35">
      <c r="A259" s="108">
        <v>249</v>
      </c>
      <c r="B259" s="136">
        <v>6008</v>
      </c>
      <c r="C259" s="115" t="s">
        <v>2804</v>
      </c>
      <c r="D259" s="176"/>
      <c r="E259" s="62" t="str">
        <f t="shared" si="24"/>
        <v/>
      </c>
      <c r="F259" s="147"/>
      <c r="G259" s="62" t="str">
        <f t="shared" si="25"/>
        <v/>
      </c>
      <c r="H259" s="147"/>
      <c r="I259" s="62" t="str">
        <f t="shared" si="26"/>
        <v/>
      </c>
      <c r="J259" s="148"/>
      <c r="K259" s="62" t="str">
        <f t="shared" si="27"/>
        <v/>
      </c>
      <c r="L259" s="149"/>
      <c r="M259" s="167" t="s">
        <v>61</v>
      </c>
      <c r="N259" s="115" t="s">
        <v>2805</v>
      </c>
      <c r="O259" s="115" t="s">
        <v>2806</v>
      </c>
      <c r="P259" s="86" t="str">
        <f t="shared" si="28"/>
        <v/>
      </c>
      <c r="Q259" s="86" t="str">
        <f t="shared" si="29"/>
        <v/>
      </c>
    </row>
    <row r="260" spans="1:17" s="2" customFormat="1" ht="21" customHeight="1" x14ac:dyDescent="0.35">
      <c r="A260" s="108">
        <v>250</v>
      </c>
      <c r="B260" s="136">
        <v>6009</v>
      </c>
      <c r="C260" s="115" t="s">
        <v>2810</v>
      </c>
      <c r="D260" s="176"/>
      <c r="E260" s="62" t="str">
        <f t="shared" si="24"/>
        <v/>
      </c>
      <c r="F260" s="147"/>
      <c r="G260" s="62" t="str">
        <f t="shared" si="25"/>
        <v/>
      </c>
      <c r="H260" s="147"/>
      <c r="I260" s="62" t="str">
        <f t="shared" si="26"/>
        <v/>
      </c>
      <c r="J260" s="148"/>
      <c r="K260" s="62" t="str">
        <f t="shared" si="27"/>
        <v/>
      </c>
      <c r="L260" s="149"/>
      <c r="M260" s="167" t="s">
        <v>402</v>
      </c>
      <c r="N260" s="115" t="s">
        <v>2811</v>
      </c>
      <c r="O260" s="115" t="s">
        <v>2812</v>
      </c>
      <c r="P260" s="86"/>
      <c r="Q260" s="86"/>
    </row>
    <row r="261" spans="1:17" s="2" customFormat="1" ht="21" customHeight="1" x14ac:dyDescent="0.35">
      <c r="A261" s="108">
        <v>251</v>
      </c>
      <c r="B261" s="136">
        <v>8001</v>
      </c>
      <c r="C261" s="115" t="s">
        <v>1937</v>
      </c>
      <c r="D261" s="176" t="s">
        <v>1826</v>
      </c>
      <c r="E261" s="62" t="str">
        <f t="shared" si="24"/>
        <v/>
      </c>
      <c r="F261" s="147"/>
      <c r="G261" s="62" t="str">
        <f t="shared" si="25"/>
        <v/>
      </c>
      <c r="H261" s="147"/>
      <c r="I261" s="62" t="str">
        <f t="shared" si="26"/>
        <v/>
      </c>
      <c r="J261" s="148"/>
      <c r="K261" s="62" t="str">
        <f t="shared" si="27"/>
        <v/>
      </c>
      <c r="L261" s="149"/>
      <c r="M261" s="115" t="s">
        <v>558</v>
      </c>
      <c r="N261" s="115" t="s">
        <v>559</v>
      </c>
      <c r="O261" s="115" t="s">
        <v>1333</v>
      </c>
      <c r="P261" s="86" t="str">
        <f>IF(COUNTIF($C$11:$C$197,C261)&gt;1,"■","")</f>
        <v/>
      </c>
      <c r="Q261" s="86" t="str">
        <f>IF(COUNTIF($B$11:$B$197,B261)&gt;1,"■","")</f>
        <v/>
      </c>
    </row>
    <row r="262" spans="1:17" s="2" customFormat="1" ht="21" customHeight="1" x14ac:dyDescent="0.35">
      <c r="A262" s="108">
        <v>252</v>
      </c>
      <c r="B262" s="136">
        <v>8002</v>
      </c>
      <c r="C262" s="115" t="s">
        <v>2398</v>
      </c>
      <c r="D262" s="176" t="s">
        <v>1827</v>
      </c>
      <c r="E262" s="62" t="str">
        <f t="shared" si="24"/>
        <v/>
      </c>
      <c r="F262" s="147"/>
      <c r="G262" s="62" t="str">
        <f t="shared" si="25"/>
        <v/>
      </c>
      <c r="H262" s="147"/>
      <c r="I262" s="62" t="str">
        <f t="shared" si="26"/>
        <v/>
      </c>
      <c r="J262" s="148"/>
      <c r="K262" s="62" t="str">
        <f t="shared" si="27"/>
        <v/>
      </c>
      <c r="L262" s="149"/>
      <c r="M262" s="115" t="s">
        <v>173</v>
      </c>
      <c r="N262" s="115" t="s">
        <v>560</v>
      </c>
      <c r="O262" s="115" t="s">
        <v>561</v>
      </c>
      <c r="P262" s="86" t="str">
        <f>IF(COUNTIF($C$11:$C$197,C262)&gt;1,"■","")</f>
        <v/>
      </c>
      <c r="Q262" s="86" t="str">
        <f>IF(COUNTIF($B$11:$B$197,B262)&gt;1,"■","")</f>
        <v/>
      </c>
    </row>
    <row r="263" spans="1:17" s="2" customFormat="1" ht="21" customHeight="1" x14ac:dyDescent="0.35">
      <c r="A263" s="108">
        <v>253</v>
      </c>
      <c r="B263" s="136">
        <v>8003</v>
      </c>
      <c r="C263" s="115" t="s">
        <v>1935</v>
      </c>
      <c r="D263" s="176" t="s">
        <v>1936</v>
      </c>
      <c r="E263" s="62" t="str">
        <f t="shared" si="24"/>
        <v/>
      </c>
      <c r="F263" s="147"/>
      <c r="G263" s="62" t="str">
        <f t="shared" si="25"/>
        <v/>
      </c>
      <c r="H263" s="147"/>
      <c r="I263" s="62" t="str">
        <f t="shared" si="26"/>
        <v/>
      </c>
      <c r="J263" s="148"/>
      <c r="K263" s="62" t="str">
        <f t="shared" si="27"/>
        <v/>
      </c>
      <c r="L263" s="149"/>
      <c r="M263" s="115" t="s">
        <v>575</v>
      </c>
      <c r="N263" s="115" t="s">
        <v>1334</v>
      </c>
      <c r="O263" s="115" t="s">
        <v>576</v>
      </c>
      <c r="P263" s="86" t="str">
        <f>IF(COUNTIF($C$11:$C$197,C263)&gt;1,"■","")</f>
        <v/>
      </c>
      <c r="Q263" s="86" t="str">
        <f>IF(COUNTIF($B$11:$B$197,B263)&gt;1,"■","")</f>
        <v/>
      </c>
    </row>
    <row r="264" spans="1:17" s="2" customFormat="1" ht="21" customHeight="1" x14ac:dyDescent="0.35">
      <c r="A264" s="108">
        <v>254</v>
      </c>
      <c r="B264" s="136">
        <v>8004</v>
      </c>
      <c r="C264" s="115" t="s">
        <v>2813</v>
      </c>
      <c r="D264" s="176"/>
      <c r="E264" s="62" t="str">
        <f t="shared" si="24"/>
        <v/>
      </c>
      <c r="F264" s="147"/>
      <c r="G264" s="62" t="str">
        <f t="shared" si="25"/>
        <v/>
      </c>
      <c r="H264" s="147"/>
      <c r="I264" s="62" t="str">
        <f t="shared" si="26"/>
        <v/>
      </c>
      <c r="J264" s="148"/>
      <c r="K264" s="62" t="str">
        <f t="shared" si="27"/>
        <v/>
      </c>
      <c r="L264" s="149"/>
      <c r="M264" s="115" t="s">
        <v>252</v>
      </c>
      <c r="N264" s="115" t="s">
        <v>2815</v>
      </c>
      <c r="O264" s="115" t="s">
        <v>2816</v>
      </c>
      <c r="P264" s="86"/>
      <c r="Q264" s="86"/>
    </row>
    <row r="265" spans="1:17" s="2" customFormat="1" ht="21" customHeight="1" x14ac:dyDescent="0.35">
      <c r="A265" s="108">
        <v>255</v>
      </c>
      <c r="B265" s="136">
        <v>8005</v>
      </c>
      <c r="C265" s="115" t="s">
        <v>2082</v>
      </c>
      <c r="D265" s="176"/>
      <c r="E265" s="62" t="str">
        <f t="shared" si="24"/>
        <v/>
      </c>
      <c r="F265" s="147"/>
      <c r="G265" s="62" t="str">
        <f t="shared" si="25"/>
        <v/>
      </c>
      <c r="H265" s="147"/>
      <c r="I265" s="62" t="str">
        <f t="shared" si="26"/>
        <v/>
      </c>
      <c r="J265" s="148"/>
      <c r="K265" s="62" t="str">
        <f t="shared" si="27"/>
        <v/>
      </c>
      <c r="L265" s="149"/>
      <c r="M265" s="115" t="s">
        <v>555</v>
      </c>
      <c r="N265" s="115" t="s">
        <v>1308</v>
      </c>
      <c r="O265" s="115" t="s">
        <v>556</v>
      </c>
      <c r="P265" s="86"/>
      <c r="Q265" s="86"/>
    </row>
    <row r="266" spans="1:17" s="2" customFormat="1" ht="21" customHeight="1" x14ac:dyDescent="0.35">
      <c r="A266" s="108">
        <v>256</v>
      </c>
      <c r="B266" s="136">
        <v>8006</v>
      </c>
      <c r="C266" s="115" t="s">
        <v>2814</v>
      </c>
      <c r="D266" s="176"/>
      <c r="E266" s="62" t="str">
        <f t="shared" si="24"/>
        <v/>
      </c>
      <c r="F266" s="147"/>
      <c r="G266" s="62" t="str">
        <f t="shared" si="25"/>
        <v/>
      </c>
      <c r="H266" s="147"/>
      <c r="I266" s="62" t="str">
        <f t="shared" si="26"/>
        <v/>
      </c>
      <c r="J266" s="148"/>
      <c r="K266" s="62" t="str">
        <f t="shared" si="27"/>
        <v/>
      </c>
      <c r="L266" s="149"/>
      <c r="M266" s="115" t="s">
        <v>2817</v>
      </c>
      <c r="N266" s="115" t="s">
        <v>2818</v>
      </c>
      <c r="O266" s="115" t="s">
        <v>2819</v>
      </c>
      <c r="P266" s="86"/>
      <c r="Q266" s="86"/>
    </row>
    <row r="267" spans="1:17" ht="21" customHeight="1" x14ac:dyDescent="0.35">
      <c r="A267" s="108">
        <v>257</v>
      </c>
      <c r="B267" s="141" t="s">
        <v>2105</v>
      </c>
      <c r="C267" s="122" t="s">
        <v>2424</v>
      </c>
      <c r="D267" s="177" t="s">
        <v>1840</v>
      </c>
      <c r="E267" s="62" t="str">
        <f t="shared" si="24"/>
        <v/>
      </c>
      <c r="F267" s="147"/>
      <c r="G267" s="62" t="str">
        <f t="shared" si="25"/>
        <v/>
      </c>
      <c r="H267" s="147"/>
      <c r="I267" s="62" t="str">
        <f t="shared" si="26"/>
        <v/>
      </c>
      <c r="J267" s="148"/>
      <c r="K267" s="62" t="str">
        <f t="shared" si="27"/>
        <v/>
      </c>
      <c r="L267" s="149"/>
      <c r="M267" s="122" t="s">
        <v>2441</v>
      </c>
      <c r="N267" s="115" t="s">
        <v>2802</v>
      </c>
      <c r="O267" s="122" t="s">
        <v>2468</v>
      </c>
      <c r="Q267" s="86" t="str">
        <f>IF(COUNTIF($B$11:$B$197,'◆加盟内訳書(私・国・区)'!B267)&gt;1,"■","")</f>
        <v/>
      </c>
    </row>
    <row r="268" spans="1:17" s="2" customFormat="1" ht="21" customHeight="1" x14ac:dyDescent="0.35">
      <c r="A268" s="108">
        <v>258</v>
      </c>
      <c r="B268" s="141" t="s">
        <v>2106</v>
      </c>
      <c r="C268" s="121" t="s">
        <v>2411</v>
      </c>
      <c r="D268" s="176" t="s">
        <v>2107</v>
      </c>
      <c r="E268" s="62" t="str">
        <f t="shared" ref="E268:E298" si="30">IF(F268="","",1)</f>
        <v/>
      </c>
      <c r="F268" s="147"/>
      <c r="G268" s="62" t="str">
        <f t="shared" ref="G268:G298" si="31">IF(H268="","",1)</f>
        <v/>
      </c>
      <c r="H268" s="147"/>
      <c r="I268" s="62" t="str">
        <f t="shared" ref="I268:I298" si="32">IF(J268="","",1)</f>
        <v/>
      </c>
      <c r="J268" s="148"/>
      <c r="K268" s="62" t="str">
        <f t="shared" ref="K268:K298" si="33">IF(L268="","",1)</f>
        <v/>
      </c>
      <c r="L268" s="149"/>
      <c r="M268" s="121" t="s">
        <v>2433</v>
      </c>
      <c r="N268" s="115" t="s">
        <v>2789</v>
      </c>
      <c r="O268" s="121" t="s">
        <v>2455</v>
      </c>
      <c r="P268" s="86" t="str">
        <f>IF(COUNTIF($C$11:$C$197,'◆加盟内訳書(私・国・区)'!C268)&gt;1,"■","")</f>
        <v/>
      </c>
      <c r="Q268" s="86" t="str">
        <f>IF(COUNTIF($B$11:$B$197,'◆加盟内訳書(私・国・区)'!B268)&gt;1,"■","")</f>
        <v/>
      </c>
    </row>
    <row r="269" spans="1:17" s="2" customFormat="1" ht="21" customHeight="1" x14ac:dyDescent="0.35">
      <c r="A269" s="108">
        <v>259</v>
      </c>
      <c r="B269" s="114" t="s">
        <v>2092</v>
      </c>
      <c r="C269" s="115" t="s">
        <v>2407</v>
      </c>
      <c r="D269" s="176" t="s">
        <v>1829</v>
      </c>
      <c r="E269" s="62" t="str">
        <f t="shared" si="30"/>
        <v/>
      </c>
      <c r="F269" s="147"/>
      <c r="G269" s="62" t="str">
        <f t="shared" si="31"/>
        <v/>
      </c>
      <c r="H269" s="147"/>
      <c r="I269" s="62" t="str">
        <f t="shared" si="32"/>
        <v/>
      </c>
      <c r="J269" s="148"/>
      <c r="K269" s="62" t="str">
        <f t="shared" si="33"/>
        <v/>
      </c>
      <c r="L269" s="149"/>
      <c r="M269" s="121" t="s">
        <v>508</v>
      </c>
      <c r="N269" s="115" t="s">
        <v>2787</v>
      </c>
      <c r="O269" s="121" t="s">
        <v>2451</v>
      </c>
      <c r="P269" s="86" t="str">
        <f>IF(COUNTIF($C$11:$C$197,C269)&gt;1,"■","")</f>
        <v/>
      </c>
      <c r="Q269" s="86" t="str">
        <f>IF(COUNTIF($B$11:$B$197,B269)&gt;1,"■","")</f>
        <v/>
      </c>
    </row>
    <row r="270" spans="1:17" ht="21" customHeight="1" x14ac:dyDescent="0.35">
      <c r="A270" s="108">
        <v>260</v>
      </c>
      <c r="B270" s="141" t="s">
        <v>2108</v>
      </c>
      <c r="C270" s="121" t="s">
        <v>2832</v>
      </c>
      <c r="D270" s="176" t="s">
        <v>1847</v>
      </c>
      <c r="E270" s="62" t="str">
        <f t="shared" si="30"/>
        <v/>
      </c>
      <c r="F270" s="147"/>
      <c r="G270" s="62" t="str">
        <f t="shared" si="31"/>
        <v/>
      </c>
      <c r="H270" s="147"/>
      <c r="I270" s="62" t="str">
        <f t="shared" si="32"/>
        <v/>
      </c>
      <c r="J270" s="148"/>
      <c r="K270" s="62" t="str">
        <f t="shared" si="33"/>
        <v/>
      </c>
      <c r="L270" s="149"/>
      <c r="M270" s="121" t="s">
        <v>505</v>
      </c>
      <c r="N270" s="115" t="s">
        <v>2800</v>
      </c>
      <c r="O270" s="121" t="s">
        <v>2466</v>
      </c>
      <c r="P270" s="86" t="str">
        <f>IF(COUNTIF($C$11:$C$197,'◆加盟内訳書(私・国・区)'!C270)&gt;1,"■","")</f>
        <v/>
      </c>
      <c r="Q270" s="86" t="str">
        <f>IF(COUNTIF($B$11:$B$197,'◆加盟内訳書(私・国・区)'!B270)&gt;1,"■","")</f>
        <v/>
      </c>
    </row>
    <row r="271" spans="1:17" s="2" customFormat="1" ht="21" customHeight="1" x14ac:dyDescent="0.35">
      <c r="A271" s="108">
        <v>261</v>
      </c>
      <c r="B271" s="141" t="s">
        <v>2109</v>
      </c>
      <c r="C271" s="121" t="s">
        <v>2412</v>
      </c>
      <c r="D271" s="176" t="s">
        <v>1831</v>
      </c>
      <c r="E271" s="62" t="str">
        <f t="shared" si="30"/>
        <v/>
      </c>
      <c r="F271" s="147"/>
      <c r="G271" s="62" t="str">
        <f t="shared" si="31"/>
        <v/>
      </c>
      <c r="H271" s="147"/>
      <c r="I271" s="62" t="str">
        <f t="shared" si="32"/>
        <v/>
      </c>
      <c r="J271" s="148"/>
      <c r="K271" s="62" t="str">
        <f t="shared" si="33"/>
        <v/>
      </c>
      <c r="L271" s="149"/>
      <c r="M271" s="121" t="s">
        <v>2434</v>
      </c>
      <c r="N271" s="115" t="s">
        <v>2790</v>
      </c>
      <c r="O271" s="121" t="s">
        <v>2456</v>
      </c>
      <c r="P271" s="86" t="str">
        <f>IF(COUNTIF($C$11:$C$197,'◆加盟内訳書(私・国・区)'!C271)&gt;1,"■","")</f>
        <v/>
      </c>
      <c r="Q271" s="86" t="str">
        <f>IF(COUNTIF($B$11:$B$197,'◆加盟内訳書(私・国・区)'!B271)&gt;1,"■","")</f>
        <v/>
      </c>
    </row>
    <row r="272" spans="1:17" s="2" customFormat="1" ht="21" customHeight="1" x14ac:dyDescent="0.35">
      <c r="A272" s="108">
        <v>262</v>
      </c>
      <c r="B272" s="136" t="s">
        <v>1972</v>
      </c>
      <c r="C272" s="115" t="s">
        <v>2402</v>
      </c>
      <c r="D272" s="176" t="s">
        <v>1702</v>
      </c>
      <c r="E272" s="62" t="str">
        <f t="shared" si="30"/>
        <v/>
      </c>
      <c r="F272" s="147"/>
      <c r="G272" s="62" t="str">
        <f t="shared" si="31"/>
        <v/>
      </c>
      <c r="H272" s="147"/>
      <c r="I272" s="62" t="str">
        <f t="shared" si="32"/>
        <v/>
      </c>
      <c r="J272" s="148"/>
      <c r="K272" s="62" t="str">
        <f t="shared" si="33"/>
        <v/>
      </c>
      <c r="L272" s="149"/>
      <c r="M272" s="115" t="s">
        <v>381</v>
      </c>
      <c r="N272" s="115" t="s">
        <v>2785</v>
      </c>
      <c r="O272" s="115" t="s">
        <v>1198</v>
      </c>
      <c r="P272" s="86" t="str">
        <f>IF(COUNTIF($C$11:$C$197,C272)&gt;1,"■","")</f>
        <v/>
      </c>
      <c r="Q272" s="86" t="str">
        <f>IF(COUNTIF($B$11:$B$197,B272)&gt;1,"■","")</f>
        <v/>
      </c>
    </row>
    <row r="273" spans="1:17" s="2" customFormat="1" ht="21" customHeight="1" x14ac:dyDescent="0.35">
      <c r="A273" s="108">
        <v>263</v>
      </c>
      <c r="B273" s="141" t="s">
        <v>2110</v>
      </c>
      <c r="C273" s="121" t="s">
        <v>2415</v>
      </c>
      <c r="D273" s="176" t="s">
        <v>1833</v>
      </c>
      <c r="E273" s="62" t="str">
        <f t="shared" si="30"/>
        <v/>
      </c>
      <c r="F273" s="147"/>
      <c r="G273" s="62" t="str">
        <f t="shared" si="31"/>
        <v/>
      </c>
      <c r="H273" s="147"/>
      <c r="I273" s="62" t="str">
        <f t="shared" si="32"/>
        <v/>
      </c>
      <c r="J273" s="148"/>
      <c r="K273" s="62" t="str">
        <f t="shared" si="33"/>
        <v/>
      </c>
      <c r="L273" s="149"/>
      <c r="M273" s="121" t="s">
        <v>2435</v>
      </c>
      <c r="N273" s="115" t="s">
        <v>2791</v>
      </c>
      <c r="O273" s="121" t="s">
        <v>2457</v>
      </c>
      <c r="P273" s="86" t="str">
        <f>IF(COUNTIF($C$11:$C$197,'◆加盟内訳書(私・国・区)'!C273)&gt;1,"■","")</f>
        <v/>
      </c>
      <c r="Q273" s="86" t="str">
        <f>IF(COUNTIF($B$11:$B$197,'◆加盟内訳書(私・国・区)'!B273)&gt;1,"■","")</f>
        <v/>
      </c>
    </row>
    <row r="274" spans="1:17" s="2" customFormat="1" ht="21" customHeight="1" x14ac:dyDescent="0.35">
      <c r="A274" s="108">
        <v>264</v>
      </c>
      <c r="B274" s="136" t="s">
        <v>1925</v>
      </c>
      <c r="C274" s="115" t="s">
        <v>2395</v>
      </c>
      <c r="D274" s="176" t="s">
        <v>1926</v>
      </c>
      <c r="E274" s="62" t="str">
        <f t="shared" si="30"/>
        <v/>
      </c>
      <c r="F274" s="147"/>
      <c r="G274" s="62" t="str">
        <f t="shared" si="31"/>
        <v/>
      </c>
      <c r="H274" s="147"/>
      <c r="I274" s="62" t="str">
        <f t="shared" si="32"/>
        <v/>
      </c>
      <c r="J274" s="148"/>
      <c r="K274" s="62" t="str">
        <f t="shared" si="33"/>
        <v/>
      </c>
      <c r="L274" s="149"/>
      <c r="M274" s="121" t="s">
        <v>2430</v>
      </c>
      <c r="N274" s="115" t="s">
        <v>2784</v>
      </c>
      <c r="O274" s="121" t="s">
        <v>2447</v>
      </c>
      <c r="P274" s="86" t="str">
        <f>IF(COUNTIF($C$11:$C$197,C274)&gt;1,"■","")</f>
        <v/>
      </c>
      <c r="Q274" s="86" t="str">
        <f>IF(COUNTIF($B$11:$B$197,B274)&gt;1,"■","")</f>
        <v/>
      </c>
    </row>
    <row r="275" spans="1:17" s="2" customFormat="1" ht="21" customHeight="1" x14ac:dyDescent="0.35">
      <c r="A275" s="108">
        <v>265</v>
      </c>
      <c r="B275" s="141" t="s">
        <v>2111</v>
      </c>
      <c r="C275" s="121" t="s">
        <v>2416</v>
      </c>
      <c r="D275" s="176" t="s">
        <v>1838</v>
      </c>
      <c r="E275" s="62" t="str">
        <f t="shared" si="30"/>
        <v/>
      </c>
      <c r="F275" s="147"/>
      <c r="G275" s="62" t="str">
        <f t="shared" si="31"/>
        <v/>
      </c>
      <c r="H275" s="147"/>
      <c r="I275" s="62" t="str">
        <f t="shared" si="32"/>
        <v/>
      </c>
      <c r="J275" s="148"/>
      <c r="K275" s="62" t="str">
        <f t="shared" si="33"/>
        <v/>
      </c>
      <c r="L275" s="149"/>
      <c r="M275" s="121" t="s">
        <v>31</v>
      </c>
      <c r="N275" s="115" t="s">
        <v>2792</v>
      </c>
      <c r="O275" s="121" t="s">
        <v>2458</v>
      </c>
      <c r="P275" s="86" t="str">
        <f>IF(COUNTIF($C$11:$C$197,'◆加盟内訳書(私・国・区)'!C275)&gt;1,"■","")</f>
        <v/>
      </c>
      <c r="Q275" s="86" t="str">
        <f>IF(COUNTIF($B$11:$B$197,'◆加盟内訳書(私・国・区)'!B275)&gt;1,"■","")</f>
        <v/>
      </c>
    </row>
    <row r="276" spans="1:17" s="2" customFormat="1" ht="21" customHeight="1" x14ac:dyDescent="0.35">
      <c r="A276" s="108">
        <v>266</v>
      </c>
      <c r="B276" s="141" t="s">
        <v>2112</v>
      </c>
      <c r="C276" s="121" t="s">
        <v>2422</v>
      </c>
      <c r="D276" s="176" t="s">
        <v>1830</v>
      </c>
      <c r="E276" s="62" t="str">
        <f t="shared" si="30"/>
        <v/>
      </c>
      <c r="F276" s="147"/>
      <c r="G276" s="62" t="str">
        <f t="shared" si="31"/>
        <v/>
      </c>
      <c r="H276" s="147"/>
      <c r="I276" s="62" t="str">
        <f t="shared" si="32"/>
        <v/>
      </c>
      <c r="J276" s="148"/>
      <c r="K276" s="62" t="str">
        <f t="shared" si="33"/>
        <v/>
      </c>
      <c r="L276" s="149"/>
      <c r="M276" s="142" t="s">
        <v>2440</v>
      </c>
      <c r="N276" s="115" t="s">
        <v>2799</v>
      </c>
      <c r="O276" s="121" t="s">
        <v>2465</v>
      </c>
      <c r="P276" s="86" t="str">
        <f>IF(COUNTIF($C$11:$C$197,'◆加盟内訳書(私・国・区)'!C276)&gt;1,"■","")</f>
        <v/>
      </c>
      <c r="Q276" s="86" t="str">
        <f>IF(COUNTIF($B$11:$B$197,'◆加盟内訳書(私・国・区)'!B276)&gt;1,"■","")</f>
        <v/>
      </c>
    </row>
    <row r="277" spans="1:17" s="2" customFormat="1" ht="21" customHeight="1" x14ac:dyDescent="0.35">
      <c r="A277" s="108">
        <v>267</v>
      </c>
      <c r="B277" s="141" t="s">
        <v>2113</v>
      </c>
      <c r="C277" s="121" t="s">
        <v>2421</v>
      </c>
      <c r="D277" s="176" t="s">
        <v>1834</v>
      </c>
      <c r="E277" s="62" t="str">
        <f t="shared" si="30"/>
        <v/>
      </c>
      <c r="F277" s="147"/>
      <c r="G277" s="62" t="str">
        <f t="shared" si="31"/>
        <v/>
      </c>
      <c r="H277" s="147"/>
      <c r="I277" s="62" t="str">
        <f t="shared" si="32"/>
        <v/>
      </c>
      <c r="J277" s="148"/>
      <c r="K277" s="62" t="str">
        <f t="shared" si="33"/>
        <v/>
      </c>
      <c r="L277" s="149"/>
      <c r="M277" s="121" t="s">
        <v>2439</v>
      </c>
      <c r="N277" s="115" t="s">
        <v>2798</v>
      </c>
      <c r="O277" s="121" t="s">
        <v>2464</v>
      </c>
      <c r="P277" s="86" t="str">
        <f>IF(COUNTIF($C$11:$C$197,'◆加盟内訳書(私・国・区)'!C277)&gt;1,"■","")</f>
        <v/>
      </c>
      <c r="Q277" s="86" t="str">
        <f>IF(COUNTIF($B$11:$B$197,'◆加盟内訳書(私・国・区)'!B277)&gt;1,"■","")</f>
        <v/>
      </c>
    </row>
    <row r="278" spans="1:17" s="2" customFormat="1" ht="21" customHeight="1" x14ac:dyDescent="0.35">
      <c r="A278" s="108">
        <v>268</v>
      </c>
      <c r="B278" s="136" t="s">
        <v>1983</v>
      </c>
      <c r="C278" s="115" t="s">
        <v>2403</v>
      </c>
      <c r="D278" s="176" t="s">
        <v>1712</v>
      </c>
      <c r="E278" s="62" t="str">
        <f t="shared" si="30"/>
        <v/>
      </c>
      <c r="F278" s="147"/>
      <c r="G278" s="62" t="str">
        <f t="shared" si="31"/>
        <v/>
      </c>
      <c r="H278" s="147"/>
      <c r="I278" s="62" t="str">
        <f t="shared" si="32"/>
        <v/>
      </c>
      <c r="J278" s="148"/>
      <c r="K278" s="62" t="str">
        <f t="shared" si="33"/>
        <v/>
      </c>
      <c r="L278" s="149"/>
      <c r="M278" s="115" t="s">
        <v>532</v>
      </c>
      <c r="N278" s="115" t="s">
        <v>2786</v>
      </c>
      <c r="O278" s="115" t="s">
        <v>2448</v>
      </c>
      <c r="P278" s="86" t="str">
        <f>IF(COUNTIF($C$11:$C$197,C278)&gt;1,"■","")</f>
        <v/>
      </c>
      <c r="Q278" s="86" t="str">
        <f>IF(COUNTIF($B$11:$B$197,B278)&gt;1,"■","")</f>
        <v/>
      </c>
    </row>
    <row r="279" spans="1:17" s="2" customFormat="1" ht="21" customHeight="1" x14ac:dyDescent="0.35">
      <c r="A279" s="108">
        <v>269</v>
      </c>
      <c r="B279" s="141" t="s">
        <v>2114</v>
      </c>
      <c r="C279" s="121" t="s">
        <v>2420</v>
      </c>
      <c r="D279" s="176" t="s">
        <v>1835</v>
      </c>
      <c r="E279" s="62" t="str">
        <f t="shared" si="30"/>
        <v/>
      </c>
      <c r="F279" s="147"/>
      <c r="G279" s="62" t="str">
        <f t="shared" si="31"/>
        <v/>
      </c>
      <c r="H279" s="147"/>
      <c r="I279" s="62" t="str">
        <f t="shared" si="32"/>
        <v/>
      </c>
      <c r="J279" s="148"/>
      <c r="K279" s="62" t="str">
        <f t="shared" si="33"/>
        <v/>
      </c>
      <c r="L279" s="149"/>
      <c r="M279" s="121" t="s">
        <v>2438</v>
      </c>
      <c r="N279" s="115" t="s">
        <v>2797</v>
      </c>
      <c r="O279" s="121" t="s">
        <v>2463</v>
      </c>
      <c r="P279" s="86" t="str">
        <f>IF(COUNTIF($C$11:$C$197,'◆加盟内訳書(私・国・区)'!C279)&gt;1,"■","")</f>
        <v/>
      </c>
      <c r="Q279" s="86" t="str">
        <f>IF(COUNTIF($B$11:$B$197,'◆加盟内訳書(私・国・区)'!B279)&gt;1,"■","")</f>
        <v/>
      </c>
    </row>
    <row r="280" spans="1:17" s="2" customFormat="1" ht="21" customHeight="1" x14ac:dyDescent="0.35">
      <c r="A280" s="108">
        <v>270</v>
      </c>
      <c r="B280" s="141" t="s">
        <v>2115</v>
      </c>
      <c r="C280" s="121" t="s">
        <v>2417</v>
      </c>
      <c r="D280" s="176" t="s">
        <v>1845</v>
      </c>
      <c r="E280" s="62" t="str">
        <f t="shared" si="30"/>
        <v/>
      </c>
      <c r="F280" s="147"/>
      <c r="G280" s="62" t="str">
        <f t="shared" si="31"/>
        <v/>
      </c>
      <c r="H280" s="147"/>
      <c r="I280" s="62" t="str">
        <f t="shared" si="32"/>
        <v/>
      </c>
      <c r="J280" s="148"/>
      <c r="K280" s="62" t="str">
        <f t="shared" si="33"/>
        <v/>
      </c>
      <c r="L280" s="149"/>
      <c r="M280" s="121" t="s">
        <v>2437</v>
      </c>
      <c r="N280" s="115" t="s">
        <v>2794</v>
      </c>
      <c r="O280" s="121" t="s">
        <v>2460</v>
      </c>
      <c r="P280" s="86" t="str">
        <f>IF(COUNTIF($C$11:$C$197,'◆加盟内訳書(私・国・区)'!C280)&gt;1,"■","")</f>
        <v/>
      </c>
      <c r="Q280" s="86" t="str">
        <f>IF(COUNTIF($B$11:$B$197,'◆加盟内訳書(私・国・区)'!B280)&gt;1,"■","")</f>
        <v/>
      </c>
    </row>
    <row r="281" spans="1:17" s="2" customFormat="1" ht="21" customHeight="1" x14ac:dyDescent="0.35">
      <c r="A281" s="108">
        <v>271</v>
      </c>
      <c r="B281" s="141" t="s">
        <v>2116</v>
      </c>
      <c r="C281" s="121" t="s">
        <v>2409</v>
      </c>
      <c r="D281" s="176" t="s">
        <v>1839</v>
      </c>
      <c r="E281" s="62" t="str">
        <f t="shared" si="30"/>
        <v/>
      </c>
      <c r="F281" s="147"/>
      <c r="G281" s="62" t="str">
        <f t="shared" si="31"/>
        <v/>
      </c>
      <c r="H281" s="147"/>
      <c r="I281" s="62" t="str">
        <f t="shared" si="32"/>
        <v/>
      </c>
      <c r="J281" s="148"/>
      <c r="K281" s="62" t="str">
        <f t="shared" si="33"/>
        <v/>
      </c>
      <c r="L281" s="149"/>
      <c r="M281" s="121" t="s">
        <v>565</v>
      </c>
      <c r="N281" s="115" t="s">
        <v>2788</v>
      </c>
      <c r="O281" s="121" t="s">
        <v>2454</v>
      </c>
      <c r="P281" s="86" t="str">
        <f>IF(COUNTIF($C$11:$C$197,'◆加盟内訳書(私・国・区)'!C281)&gt;1,"■","")</f>
        <v/>
      </c>
      <c r="Q281" s="86" t="str">
        <f>IF(COUNTIF($B$11:$B$197,'◆加盟内訳書(私・国・区)'!B281)&gt;1,"■","")</f>
        <v/>
      </c>
    </row>
    <row r="282" spans="1:17" s="2" customFormat="1" ht="21" customHeight="1" x14ac:dyDescent="0.35">
      <c r="A282" s="108">
        <v>272</v>
      </c>
      <c r="B282" s="140" t="s">
        <v>2117</v>
      </c>
      <c r="C282" s="137" t="s">
        <v>1088</v>
      </c>
      <c r="D282" s="176" t="s">
        <v>2118</v>
      </c>
      <c r="E282" s="62" t="str">
        <f t="shared" si="30"/>
        <v/>
      </c>
      <c r="F282" s="147"/>
      <c r="G282" s="62" t="str">
        <f t="shared" si="31"/>
        <v/>
      </c>
      <c r="H282" s="147"/>
      <c r="I282" s="62" t="str">
        <f t="shared" si="32"/>
        <v/>
      </c>
      <c r="J282" s="148"/>
      <c r="K282" s="62" t="str">
        <f t="shared" si="33"/>
        <v/>
      </c>
      <c r="L282" s="149"/>
      <c r="M282" s="138" t="s">
        <v>580</v>
      </c>
      <c r="N282" s="115" t="s">
        <v>1335</v>
      </c>
      <c r="O282" s="137" t="s">
        <v>1336</v>
      </c>
      <c r="P282" s="86" t="str">
        <f>IF(COUNTIF($C$11:$C$197,'◆加盟内訳書(私・国・区)'!C282)&gt;1,"■","")</f>
        <v/>
      </c>
      <c r="Q282" s="86" t="str">
        <f>IF(COUNTIF($B$11:$B$197,'◆加盟内訳書(私・国・区)'!B282)&gt;1,"■","")</f>
        <v/>
      </c>
    </row>
    <row r="283" spans="1:17" s="2" customFormat="1" ht="21" customHeight="1" x14ac:dyDescent="0.35">
      <c r="A283" s="108">
        <v>273</v>
      </c>
      <c r="B283" s="140" t="s">
        <v>2119</v>
      </c>
      <c r="C283" s="115" t="s">
        <v>2410</v>
      </c>
      <c r="D283" s="176" t="s">
        <v>2120</v>
      </c>
      <c r="E283" s="62" t="str">
        <f t="shared" si="30"/>
        <v/>
      </c>
      <c r="F283" s="147"/>
      <c r="G283" s="62" t="str">
        <f t="shared" si="31"/>
        <v/>
      </c>
      <c r="H283" s="147"/>
      <c r="I283" s="62" t="str">
        <f t="shared" si="32"/>
        <v/>
      </c>
      <c r="J283" s="148"/>
      <c r="K283" s="62" t="str">
        <f t="shared" si="33"/>
        <v/>
      </c>
      <c r="L283" s="149"/>
      <c r="M283" s="115" t="s">
        <v>565</v>
      </c>
      <c r="N283" s="115" t="s">
        <v>1337</v>
      </c>
      <c r="O283" s="115" t="s">
        <v>569</v>
      </c>
      <c r="P283" s="86" t="str">
        <f>IF(COUNTIF($C$11:$C$197,'◆加盟内訳書(私・国・区)'!C283)&gt;1,"■","")</f>
        <v/>
      </c>
      <c r="Q283" s="86" t="str">
        <f>IF(COUNTIF($B$11:$B$197,'◆加盟内訳書(私・国・区)'!B283)&gt;1,"■","")</f>
        <v/>
      </c>
    </row>
    <row r="284" spans="1:17" ht="21" customHeight="1" x14ac:dyDescent="0.35">
      <c r="A284" s="108">
        <v>274</v>
      </c>
      <c r="B284" s="140" t="s">
        <v>2121</v>
      </c>
      <c r="C284" s="115" t="s">
        <v>2425</v>
      </c>
      <c r="D284" s="176" t="s">
        <v>1843</v>
      </c>
      <c r="E284" s="62" t="str">
        <f t="shared" si="30"/>
        <v/>
      </c>
      <c r="F284" s="147"/>
      <c r="G284" s="62" t="str">
        <f t="shared" si="31"/>
        <v/>
      </c>
      <c r="H284" s="147"/>
      <c r="I284" s="62" t="str">
        <f t="shared" si="32"/>
        <v/>
      </c>
      <c r="J284" s="148"/>
      <c r="K284" s="62" t="str">
        <f t="shared" si="33"/>
        <v/>
      </c>
      <c r="L284" s="149"/>
      <c r="M284" s="164" t="s">
        <v>2442</v>
      </c>
      <c r="N284" s="164" t="s">
        <v>2803</v>
      </c>
      <c r="O284" s="164" t="s">
        <v>2469</v>
      </c>
      <c r="Q284" s="86" t="str">
        <f>IF(COUNTIF($B$11:$B$197,'◆加盟内訳書(私・国・区)'!B284)&gt;1,"■","")</f>
        <v/>
      </c>
    </row>
    <row r="285" spans="1:17" ht="21" customHeight="1" x14ac:dyDescent="0.35">
      <c r="A285" s="108">
        <v>275</v>
      </c>
      <c r="B285" s="141" t="s">
        <v>2122</v>
      </c>
      <c r="C285" s="121" t="s">
        <v>2423</v>
      </c>
      <c r="D285" s="176" t="s">
        <v>1828</v>
      </c>
      <c r="E285" s="62" t="str">
        <f t="shared" si="30"/>
        <v/>
      </c>
      <c r="F285" s="147"/>
      <c r="G285" s="62" t="str">
        <f t="shared" si="31"/>
        <v/>
      </c>
      <c r="H285" s="147"/>
      <c r="I285" s="62" t="str">
        <f t="shared" si="32"/>
        <v/>
      </c>
      <c r="J285" s="148"/>
      <c r="K285" s="62" t="str">
        <f t="shared" si="33"/>
        <v/>
      </c>
      <c r="L285" s="149"/>
      <c r="M285" s="121" t="s">
        <v>2429</v>
      </c>
      <c r="N285" s="115" t="s">
        <v>2801</v>
      </c>
      <c r="O285" s="121" t="s">
        <v>2467</v>
      </c>
      <c r="P285" s="86" t="str">
        <f>IF(COUNTIF($C$11:$C$197,'◆加盟内訳書(私・国・区)'!C285)&gt;1,"■","")</f>
        <v/>
      </c>
      <c r="Q285" s="86" t="str">
        <f>IF(COUNTIF($B$11:$B$197,'◆加盟内訳書(私・国・区)'!B285)&gt;1,"■","")</f>
        <v/>
      </c>
    </row>
    <row r="286" spans="1:17" s="2" customFormat="1" ht="21" customHeight="1" x14ac:dyDescent="0.35">
      <c r="A286" s="108">
        <v>276</v>
      </c>
      <c r="B286" s="140" t="s">
        <v>2123</v>
      </c>
      <c r="C286" s="115" t="s">
        <v>2413</v>
      </c>
      <c r="D286" s="178" t="s">
        <v>1841</v>
      </c>
      <c r="E286" s="62" t="str">
        <f t="shared" si="30"/>
        <v/>
      </c>
      <c r="F286" s="147"/>
      <c r="G286" s="62" t="str">
        <f t="shared" si="31"/>
        <v/>
      </c>
      <c r="H286" s="147"/>
      <c r="I286" s="62" t="str">
        <f t="shared" si="32"/>
        <v/>
      </c>
      <c r="J286" s="148"/>
      <c r="K286" s="62" t="str">
        <f t="shared" si="33"/>
        <v/>
      </c>
      <c r="L286" s="149"/>
      <c r="M286" s="115" t="s">
        <v>423</v>
      </c>
      <c r="N286" s="115" t="s">
        <v>698</v>
      </c>
      <c r="O286" s="115" t="s">
        <v>1338</v>
      </c>
      <c r="P286" s="86" t="str">
        <f>IF(COUNTIF($C$11:$C$197,'◆加盟内訳書(私・国・区)'!C286)&gt;1,"■","")</f>
        <v/>
      </c>
      <c r="Q286" s="86" t="str">
        <f>IF(COUNTIF($B$11:$B$197,'◆加盟内訳書(私・国・区)'!B286)&gt;1,"■","")</f>
        <v/>
      </c>
    </row>
    <row r="287" spans="1:17" s="2" customFormat="1" ht="21" customHeight="1" x14ac:dyDescent="0.35">
      <c r="A287" s="108">
        <v>277</v>
      </c>
      <c r="B287" s="140" t="s">
        <v>2124</v>
      </c>
      <c r="C287" s="121" t="s">
        <v>1089</v>
      </c>
      <c r="D287" s="176" t="s">
        <v>2125</v>
      </c>
      <c r="E287" s="62" t="str">
        <f t="shared" si="30"/>
        <v/>
      </c>
      <c r="F287" s="147"/>
      <c r="G287" s="62" t="str">
        <f t="shared" si="31"/>
        <v/>
      </c>
      <c r="H287" s="147"/>
      <c r="I287" s="62" t="str">
        <f t="shared" si="32"/>
        <v/>
      </c>
      <c r="J287" s="148"/>
      <c r="K287" s="62" t="str">
        <f t="shared" si="33"/>
        <v/>
      </c>
      <c r="L287" s="149"/>
      <c r="M287" s="121" t="s">
        <v>592</v>
      </c>
      <c r="N287" s="115" t="s">
        <v>1339</v>
      </c>
      <c r="O287" s="121" t="s">
        <v>593</v>
      </c>
      <c r="P287" s="86" t="str">
        <f>IF(COUNTIF($C$11:$C$197,'◆加盟内訳書(私・国・区)'!C287)&gt;1,"■","")</f>
        <v/>
      </c>
      <c r="Q287" s="86" t="str">
        <f>IF(COUNTIF($B$11:$B$197,'◆加盟内訳書(私・国・区)'!B287)&gt;1,"■","")</f>
        <v/>
      </c>
    </row>
    <row r="288" spans="1:17" s="2" customFormat="1" ht="21" customHeight="1" x14ac:dyDescent="0.35">
      <c r="A288" s="108">
        <v>278</v>
      </c>
      <c r="B288" s="140" t="s">
        <v>2126</v>
      </c>
      <c r="C288" s="137" t="s">
        <v>2408</v>
      </c>
      <c r="D288" s="176" t="s">
        <v>2127</v>
      </c>
      <c r="E288" s="62" t="str">
        <f t="shared" si="30"/>
        <v/>
      </c>
      <c r="F288" s="147"/>
      <c r="G288" s="62" t="str">
        <f t="shared" si="31"/>
        <v/>
      </c>
      <c r="H288" s="147"/>
      <c r="I288" s="62" t="str">
        <f t="shared" si="32"/>
        <v/>
      </c>
      <c r="J288" s="148"/>
      <c r="K288" s="62" t="str">
        <f t="shared" si="33"/>
        <v/>
      </c>
      <c r="L288" s="149"/>
      <c r="M288" s="137" t="s">
        <v>458</v>
      </c>
      <c r="N288" s="115" t="s">
        <v>1340</v>
      </c>
      <c r="O288" s="137" t="s">
        <v>1341</v>
      </c>
      <c r="P288" s="86" t="str">
        <f>IF(COUNTIF($C$11:$C$197,'◆加盟内訳書(私・国・区)'!C288)&gt;1,"■","")</f>
        <v/>
      </c>
      <c r="Q288" s="86" t="str">
        <f>IF(COUNTIF($B$11:$B$197,'◆加盟内訳書(私・国・区)'!B288)&gt;1,"■","")</f>
        <v/>
      </c>
    </row>
    <row r="289" spans="1:17" s="2" customFormat="1" ht="21" customHeight="1" x14ac:dyDescent="0.35">
      <c r="A289" s="108">
        <v>279</v>
      </c>
      <c r="B289" s="140" t="s">
        <v>2128</v>
      </c>
      <c r="C289" s="115" t="s">
        <v>2129</v>
      </c>
      <c r="D289" s="176" t="s">
        <v>1842</v>
      </c>
      <c r="E289" s="62" t="str">
        <f t="shared" si="30"/>
        <v/>
      </c>
      <c r="F289" s="147"/>
      <c r="G289" s="62" t="str">
        <f t="shared" si="31"/>
        <v/>
      </c>
      <c r="H289" s="147"/>
      <c r="I289" s="62" t="str">
        <f t="shared" si="32"/>
        <v/>
      </c>
      <c r="J289" s="148"/>
      <c r="K289" s="62" t="str">
        <f t="shared" si="33"/>
        <v/>
      </c>
      <c r="L289" s="149"/>
      <c r="M289" s="115" t="s">
        <v>563</v>
      </c>
      <c r="N289" s="115" t="s">
        <v>1342</v>
      </c>
      <c r="O289" s="115" t="s">
        <v>564</v>
      </c>
      <c r="P289" s="86" t="str">
        <f>IF(COUNTIF($C$11:$C$197,'◆加盟内訳書(私・国・区)'!C289)&gt;1,"■","")</f>
        <v/>
      </c>
      <c r="Q289" s="86" t="str">
        <f>IF(COUNTIF($B$11:$B$197,'◆加盟内訳書(私・国・区)'!B289)&gt;1,"■","")</f>
        <v/>
      </c>
    </row>
    <row r="290" spans="1:17" s="2" customFormat="1" ht="21" customHeight="1" x14ac:dyDescent="0.35">
      <c r="A290" s="108">
        <v>280</v>
      </c>
      <c r="B290" s="140" t="s">
        <v>2130</v>
      </c>
      <c r="C290" s="121" t="s">
        <v>1090</v>
      </c>
      <c r="D290" s="176" t="s">
        <v>2131</v>
      </c>
      <c r="E290" s="62" t="str">
        <f t="shared" si="30"/>
        <v/>
      </c>
      <c r="F290" s="147"/>
      <c r="G290" s="62" t="str">
        <f t="shared" si="31"/>
        <v/>
      </c>
      <c r="H290" s="147"/>
      <c r="I290" s="62" t="str">
        <f t="shared" si="32"/>
        <v/>
      </c>
      <c r="J290" s="148"/>
      <c r="K290" s="62" t="str">
        <f t="shared" si="33"/>
        <v/>
      </c>
      <c r="L290" s="149"/>
      <c r="M290" s="121" t="s">
        <v>2436</v>
      </c>
      <c r="N290" s="115" t="s">
        <v>2793</v>
      </c>
      <c r="O290" s="121" t="s">
        <v>2459</v>
      </c>
      <c r="P290" s="86" t="str">
        <f>IF(COUNTIF($C$11:$C$197,'◆加盟内訳書(私・国・区)'!C290)&gt;1,"■","")</f>
        <v/>
      </c>
      <c r="Q290" s="86" t="str">
        <f>IF(COUNTIF($B$11:$B$197,'◆加盟内訳書(私・国・区)'!B290)&gt;1,"■","")</f>
        <v/>
      </c>
    </row>
    <row r="291" spans="1:17" ht="21" customHeight="1" x14ac:dyDescent="0.35">
      <c r="A291" s="108">
        <v>281</v>
      </c>
      <c r="B291" s="120" t="s">
        <v>2132</v>
      </c>
      <c r="C291" s="121" t="s">
        <v>2133</v>
      </c>
      <c r="D291" s="179" t="s">
        <v>2391</v>
      </c>
      <c r="E291" s="62" t="str">
        <f t="shared" si="30"/>
        <v/>
      </c>
      <c r="F291" s="147"/>
      <c r="G291" s="62" t="str">
        <f t="shared" si="31"/>
        <v/>
      </c>
      <c r="H291" s="147"/>
      <c r="I291" s="62" t="str">
        <f t="shared" si="32"/>
        <v/>
      </c>
      <c r="J291" s="148"/>
      <c r="K291" s="62" t="str">
        <f t="shared" si="33"/>
        <v/>
      </c>
      <c r="L291" s="149"/>
      <c r="M291" s="168" t="s">
        <v>421</v>
      </c>
      <c r="N291" s="168" t="s">
        <v>882</v>
      </c>
      <c r="O291" s="168" t="s">
        <v>1343</v>
      </c>
      <c r="Q291" s="86" t="str">
        <f>IF(COUNTIF($B$11:$B$197,B291)&gt;1,"■","")</f>
        <v/>
      </c>
    </row>
    <row r="292" spans="1:17" s="2" customFormat="1" ht="21" customHeight="1" x14ac:dyDescent="0.35">
      <c r="A292" s="108">
        <v>282</v>
      </c>
      <c r="B292" s="140" t="s">
        <v>2134</v>
      </c>
      <c r="C292" s="115" t="s">
        <v>1091</v>
      </c>
      <c r="D292" s="176" t="s">
        <v>1844</v>
      </c>
      <c r="E292" s="62" t="str">
        <f t="shared" si="30"/>
        <v/>
      </c>
      <c r="F292" s="147"/>
      <c r="G292" s="62" t="str">
        <f t="shared" si="31"/>
        <v/>
      </c>
      <c r="H292" s="147"/>
      <c r="I292" s="62" t="str">
        <f t="shared" si="32"/>
        <v/>
      </c>
      <c r="J292" s="148"/>
      <c r="K292" s="62" t="str">
        <f t="shared" si="33"/>
        <v/>
      </c>
      <c r="L292" s="149"/>
      <c r="M292" s="115" t="s">
        <v>57</v>
      </c>
      <c r="N292" s="115" t="s">
        <v>2444</v>
      </c>
      <c r="O292" s="115" t="s">
        <v>2453</v>
      </c>
      <c r="P292" s="86" t="str">
        <f>IF(COUNTIF($C$11:$C$197,'◆加盟内訳書(私・国・区)'!C292)&gt;1,"■","")</f>
        <v/>
      </c>
      <c r="Q292" s="86" t="str">
        <f>IF(COUNTIF($B$11:$B$197,'◆加盟内訳書(私・国・区)'!B292)&gt;1,"■","")</f>
        <v/>
      </c>
    </row>
    <row r="293" spans="1:17" s="2" customFormat="1" ht="21" customHeight="1" x14ac:dyDescent="0.35">
      <c r="A293" s="108">
        <v>283</v>
      </c>
      <c r="B293" s="141" t="s">
        <v>2135</v>
      </c>
      <c r="C293" s="121" t="s">
        <v>2418</v>
      </c>
      <c r="D293" s="176" t="s">
        <v>1846</v>
      </c>
      <c r="E293" s="62" t="str">
        <f t="shared" si="30"/>
        <v/>
      </c>
      <c r="F293" s="147"/>
      <c r="G293" s="62" t="str">
        <f t="shared" si="31"/>
        <v/>
      </c>
      <c r="H293" s="147"/>
      <c r="I293" s="62" t="str">
        <f t="shared" si="32"/>
        <v/>
      </c>
      <c r="J293" s="148"/>
      <c r="K293" s="62" t="str">
        <f t="shared" si="33"/>
        <v/>
      </c>
      <c r="L293" s="149"/>
      <c r="M293" s="167" t="s">
        <v>257</v>
      </c>
      <c r="N293" s="139" t="s">
        <v>2795</v>
      </c>
      <c r="O293" s="167" t="s">
        <v>2461</v>
      </c>
      <c r="P293" s="86" t="str">
        <f>IF(COUNTIF($C$11:$C$197,'◆加盟内訳書(私・国・区)'!C293)&gt;1,"■","")</f>
        <v/>
      </c>
      <c r="Q293" s="86" t="str">
        <f>IF(COUNTIF($B$11:$B$197,'◆加盟内訳書(私・国・区)'!B293)&gt;1,"■","")</f>
        <v/>
      </c>
    </row>
    <row r="294" spans="1:17" s="2" customFormat="1" ht="21" customHeight="1" x14ac:dyDescent="0.35">
      <c r="A294" s="108">
        <v>284</v>
      </c>
      <c r="B294" s="141" t="s">
        <v>2136</v>
      </c>
      <c r="C294" s="121" t="s">
        <v>2419</v>
      </c>
      <c r="D294" s="176" t="s">
        <v>1837</v>
      </c>
      <c r="E294" s="62" t="str">
        <f t="shared" si="30"/>
        <v/>
      </c>
      <c r="F294" s="147"/>
      <c r="G294" s="62" t="str">
        <f t="shared" si="31"/>
        <v/>
      </c>
      <c r="H294" s="147"/>
      <c r="I294" s="62" t="str">
        <f t="shared" si="32"/>
        <v/>
      </c>
      <c r="J294" s="148"/>
      <c r="K294" s="62" t="str">
        <f t="shared" si="33"/>
        <v/>
      </c>
      <c r="L294" s="149"/>
      <c r="M294" s="121" t="s">
        <v>530</v>
      </c>
      <c r="N294" s="115" t="s">
        <v>2796</v>
      </c>
      <c r="O294" s="121" t="s">
        <v>2462</v>
      </c>
      <c r="P294" s="86" t="str">
        <f>IF(COUNTIF($C$11:$C$197,'◆加盟内訳書(私・国・区)'!C294)&gt;1,"■","")</f>
        <v/>
      </c>
      <c r="Q294" s="86" t="str">
        <f>IF(COUNTIF($B$11:$B$197,'◆加盟内訳書(私・国・区)'!B294)&gt;1,"■","")</f>
        <v/>
      </c>
    </row>
    <row r="295" spans="1:17" s="2" customFormat="1" ht="21" customHeight="1" x14ac:dyDescent="0.35">
      <c r="A295" s="108">
        <v>285</v>
      </c>
      <c r="B295" s="141" t="s">
        <v>2392</v>
      </c>
      <c r="C295" s="121" t="s">
        <v>2414</v>
      </c>
      <c r="D295" s="176" t="s">
        <v>1832</v>
      </c>
      <c r="E295" s="62" t="str">
        <f t="shared" si="30"/>
        <v/>
      </c>
      <c r="F295" s="147"/>
      <c r="G295" s="62" t="str">
        <f t="shared" si="31"/>
        <v/>
      </c>
      <c r="H295" s="147"/>
      <c r="I295" s="62" t="str">
        <f t="shared" si="32"/>
        <v/>
      </c>
      <c r="J295" s="148"/>
      <c r="K295" s="62" t="str">
        <f t="shared" si="33"/>
        <v/>
      </c>
      <c r="L295" s="149"/>
      <c r="M295" s="121" t="s">
        <v>423</v>
      </c>
      <c r="N295" s="115" t="s">
        <v>698</v>
      </c>
      <c r="O295" s="121" t="s">
        <v>1338</v>
      </c>
      <c r="P295" s="86" t="str">
        <f>IF(COUNTIF($C$11:$C$197,'◆加盟内訳書(私・国・区)'!C295)&gt;1,"■","")</f>
        <v/>
      </c>
      <c r="Q295" s="86" t="str">
        <f>IF(COUNTIF($B$11:$B$197,'◆加盟内訳書(私・国・区)'!B295)&gt;1,"■","")</f>
        <v/>
      </c>
    </row>
    <row r="296" spans="1:17" ht="21" customHeight="1" x14ac:dyDescent="0.35">
      <c r="A296" s="108">
        <v>286</v>
      </c>
      <c r="B296" s="180" t="s">
        <v>2820</v>
      </c>
      <c r="C296" s="57" t="s">
        <v>2822</v>
      </c>
      <c r="D296" s="181"/>
      <c r="E296" s="62" t="str">
        <f t="shared" si="30"/>
        <v/>
      </c>
      <c r="F296" s="147"/>
      <c r="G296" s="62" t="str">
        <f t="shared" si="31"/>
        <v/>
      </c>
      <c r="H296" s="147"/>
      <c r="I296" s="62" t="str">
        <f t="shared" si="32"/>
        <v/>
      </c>
      <c r="J296" s="148"/>
      <c r="K296" s="62" t="str">
        <f t="shared" si="33"/>
        <v/>
      </c>
      <c r="L296" s="149"/>
      <c r="M296" s="166" t="s">
        <v>257</v>
      </c>
      <c r="N296" s="165" t="s">
        <v>2825</v>
      </c>
      <c r="O296" s="165" t="s">
        <v>2826</v>
      </c>
      <c r="Q296" s="86" t="str">
        <f>IF(COUNTIF($B$11:$B$197,B296)&gt;1,"■","")</f>
        <v/>
      </c>
    </row>
    <row r="297" spans="1:17" ht="21" customHeight="1" x14ac:dyDescent="0.35">
      <c r="A297" s="108">
        <v>287</v>
      </c>
      <c r="B297" s="180" t="s">
        <v>2821</v>
      </c>
      <c r="C297" s="57" t="s">
        <v>2823</v>
      </c>
      <c r="D297" s="181"/>
      <c r="E297" s="62" t="str">
        <f t="shared" si="30"/>
        <v/>
      </c>
      <c r="F297" s="147"/>
      <c r="G297" s="62" t="str">
        <f t="shared" si="31"/>
        <v/>
      </c>
      <c r="H297" s="147"/>
      <c r="I297" s="62" t="str">
        <f t="shared" si="32"/>
        <v/>
      </c>
      <c r="J297" s="148"/>
      <c r="K297" s="62" t="str">
        <f t="shared" si="33"/>
        <v/>
      </c>
      <c r="L297" s="149"/>
      <c r="M297" s="166" t="s">
        <v>2824</v>
      </c>
      <c r="N297" s="165" t="s">
        <v>2828</v>
      </c>
      <c r="O297" s="165" t="s">
        <v>2827</v>
      </c>
      <c r="Q297" s="86"/>
    </row>
    <row r="298" spans="1:17" ht="21" customHeight="1" x14ac:dyDescent="0.35">
      <c r="A298" s="107"/>
      <c r="B298" s="182"/>
      <c r="C298" s="57"/>
      <c r="D298" s="181"/>
      <c r="E298" s="62" t="str">
        <f t="shared" si="30"/>
        <v/>
      </c>
      <c r="F298" s="147"/>
      <c r="G298" s="62" t="str">
        <f t="shared" si="31"/>
        <v/>
      </c>
      <c r="H298" s="147"/>
      <c r="I298" s="62" t="str">
        <f t="shared" si="32"/>
        <v/>
      </c>
      <c r="J298" s="148"/>
      <c r="K298" s="62" t="str">
        <f t="shared" si="33"/>
        <v/>
      </c>
      <c r="L298" s="149"/>
      <c r="M298" s="58"/>
      <c r="N298" s="57"/>
      <c r="O298" s="57"/>
      <c r="Q298" s="86" t="str">
        <f>IF(COUNTIF($B$11:$B$197,B298)&gt;1,"■","")</f>
        <v/>
      </c>
    </row>
    <row r="299" spans="1:17" ht="20.399999999999999" customHeight="1" thickBot="1" x14ac:dyDescent="0.4">
      <c r="B299" s="207" t="s">
        <v>888</v>
      </c>
      <c r="C299" s="208"/>
      <c r="D299" s="173"/>
      <c r="E299" s="174">
        <f>SUM(E11:E298)</f>
        <v>0</v>
      </c>
      <c r="F299" s="174">
        <f>SUM(F11:F298)</f>
        <v>0</v>
      </c>
      <c r="G299" s="174">
        <f>SUM(G11:G298)</f>
        <v>0</v>
      </c>
      <c r="H299" s="174">
        <f>SUM(H11:H298)</f>
        <v>0</v>
      </c>
      <c r="I299" s="174">
        <f t="shared" ref="I299:L299" si="34">SUM(I11:I298)</f>
        <v>0</v>
      </c>
      <c r="J299" s="174">
        <f t="shared" si="34"/>
        <v>0</v>
      </c>
      <c r="K299" s="174">
        <f t="shared" si="34"/>
        <v>0</v>
      </c>
      <c r="L299" s="175">
        <f t="shared" si="34"/>
        <v>0</v>
      </c>
    </row>
  </sheetData>
  <sheetProtection algorithmName="SHA-512" hashValue="Cn5P/JcFVtz+GZcwb4IEcAWkhKX18qkYFO3bMHsQK2Mt0yEzHemIgkQ7RStMn7i74La+/OT+N08KqovkvdOW+w==" saltValue="vH5dvuzaP5AMVAaiLhy4wg==" spinCount="100000" sheet="1" objects="1" scenarios="1"/>
  <mergeCells count="9">
    <mergeCell ref="B1:L1"/>
    <mergeCell ref="B299:C299"/>
    <mergeCell ref="G3:J3"/>
    <mergeCell ref="E4:H4"/>
    <mergeCell ref="I4:L4"/>
    <mergeCell ref="E9:H9"/>
    <mergeCell ref="I9:L9"/>
    <mergeCell ref="G7:H7"/>
    <mergeCell ref="K7:L7"/>
  </mergeCells>
  <phoneticPr fontId="3"/>
  <conditionalFormatting sqref="D248 N248">
    <cfRule type="expression" dxfId="2" priority="5">
      <formula>D248=#REF!</formula>
    </cfRule>
  </conditionalFormatting>
  <conditionalFormatting sqref="N58">
    <cfRule type="expression" dxfId="1" priority="3">
      <formula>N58=N123</formula>
    </cfRule>
  </conditionalFormatting>
  <conditionalFormatting sqref="N124">
    <cfRule type="expression" dxfId="0" priority="4">
      <formula>N124=N247</formula>
    </cfRule>
  </conditionalFormatting>
  <dataValidations xWindow="636" yWindow="787" count="2">
    <dataValidation allowBlank="1" showInputMessage="1" showErrorMessage="1" promptTitle="入力できません！" prompt="加盟人数を入力すると自動で入力されます。" sqref="I11:I298 E11:E298 K11:K298 G11:G298" xr:uid="{D3A79432-6041-4086-99D3-3D84F4D55B1B}"/>
    <dataValidation type="whole" errorStyle="warning" allowBlank="1" showInputMessage="1" showErrorMessage="1" error="部員数の人数を入力してください。_x000a_都立以外は0人でも加盟は可能です。" sqref="H11:H298 F11:F298 L11:O298 J11:J298" xr:uid="{ABB941D3-83E0-4939-B311-17D3E4FECBE6}">
      <formula1>1</formula1>
      <formula2>200</formula2>
    </dataValidation>
  </dataValidations>
  <pageMargins left="0.7" right="0.7" top="0.75" bottom="0.45" header="0.3" footer="0.3"/>
  <pageSetup paperSize="9"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N26"/>
  <sheetViews>
    <sheetView zoomScale="94" zoomScaleNormal="94" zoomScalePageLayoutView="40" workbookViewId="0">
      <selection activeCell="J14" sqref="J14"/>
    </sheetView>
  </sheetViews>
  <sheetFormatPr defaultRowHeight="18" x14ac:dyDescent="0.55000000000000004"/>
  <cols>
    <col min="1" max="1" width="13.33203125" customWidth="1"/>
    <col min="2" max="2" width="12" customWidth="1"/>
    <col min="3" max="3" width="15" customWidth="1"/>
    <col min="4" max="4" width="11.6640625" customWidth="1"/>
    <col min="5" max="5" width="14.9140625" customWidth="1"/>
    <col min="6" max="6" width="7.6640625" customWidth="1"/>
    <col min="7" max="7" width="7.58203125" customWidth="1"/>
    <col min="8" max="14" width="7.83203125" customWidth="1"/>
  </cols>
  <sheetData>
    <row r="1" spans="1:14" ht="31.25" customHeight="1" x14ac:dyDescent="0.55000000000000004">
      <c r="A1" s="8" t="s">
        <v>657</v>
      </c>
      <c r="C1" s="226" t="s">
        <v>671</v>
      </c>
      <c r="D1" s="226"/>
      <c r="G1" s="48" t="s">
        <v>658</v>
      </c>
    </row>
    <row r="2" spans="1:14" ht="23.4" customHeight="1" x14ac:dyDescent="0.55000000000000004"/>
    <row r="3" spans="1:14" x14ac:dyDescent="0.2">
      <c r="A3" t="s">
        <v>656</v>
      </c>
      <c r="B3" s="9">
        <f>'◆加盟内訳書(私・国・区)'!C2</f>
        <v>0</v>
      </c>
      <c r="D3" s="10"/>
      <c r="E3" s="3"/>
      <c r="F3" s="4"/>
      <c r="G3" s="3"/>
      <c r="H3" s="3"/>
      <c r="I3" s="3"/>
      <c r="J3" s="3"/>
      <c r="K3" s="3"/>
      <c r="L3" s="3"/>
      <c r="M3" s="3"/>
      <c r="N3" s="3"/>
    </row>
    <row r="4" spans="1:14" ht="21" x14ac:dyDescent="0.2">
      <c r="A4" s="227" t="str">
        <f>'◆加盟内訳書(私・国・区)'!C3</f>
        <v xml:space="preserve">  ↑　　専門部番号を入力して下さい</v>
      </c>
      <c r="B4" s="227"/>
      <c r="C4" s="227"/>
      <c r="D4" s="227"/>
      <c r="E4" s="3"/>
      <c r="F4" s="4"/>
    </row>
    <row r="5" spans="1:14" ht="21" x14ac:dyDescent="0.2">
      <c r="A5" s="11"/>
      <c r="B5" s="11"/>
      <c r="C5" s="12"/>
      <c r="D5" s="12"/>
      <c r="E5" s="3"/>
      <c r="F5" s="4"/>
    </row>
    <row r="6" spans="1:14" ht="37.25" customHeight="1" x14ac:dyDescent="0.55000000000000004">
      <c r="A6" s="13"/>
      <c r="B6" s="14"/>
      <c r="C6" s="14" t="s">
        <v>643</v>
      </c>
      <c r="D6" s="235">
        <f>'◆加盟内訳書(私・国・区)'!G3</f>
        <v>0</v>
      </c>
      <c r="E6" s="235"/>
      <c r="F6" s="5"/>
    </row>
    <row r="7" spans="1:14" ht="36" customHeight="1" x14ac:dyDescent="0.2">
      <c r="A7" s="13"/>
      <c r="B7" s="14"/>
      <c r="C7" s="3"/>
      <c r="D7" s="3"/>
      <c r="E7" s="5" t="s">
        <v>1076</v>
      </c>
      <c r="F7" s="5"/>
    </row>
    <row r="8" spans="1:14" ht="31.75" customHeight="1" x14ac:dyDescent="0.55000000000000004">
      <c r="A8" s="233" t="s">
        <v>2374</v>
      </c>
      <c r="B8" s="233"/>
      <c r="C8" s="233"/>
      <c r="D8" s="233"/>
      <c r="E8" s="233"/>
      <c r="F8" s="233"/>
      <c r="G8" s="233"/>
    </row>
    <row r="9" spans="1:14" ht="31.75" customHeight="1" thickBot="1" x14ac:dyDescent="0.25">
      <c r="A9" s="15"/>
      <c r="B9" s="14"/>
      <c r="C9" s="16"/>
      <c r="D9" s="16"/>
      <c r="E9" s="16"/>
      <c r="F9" s="16"/>
      <c r="G9" s="17"/>
      <c r="H9" s="5"/>
    </row>
    <row r="10" spans="1:14" x14ac:dyDescent="0.2">
      <c r="A10" s="13"/>
      <c r="B10" s="230" t="s">
        <v>639</v>
      </c>
      <c r="C10" s="231"/>
      <c r="D10" s="231"/>
      <c r="E10" s="232"/>
    </row>
    <row r="11" spans="1:14" ht="18.5" thickBot="1" x14ac:dyDescent="0.25">
      <c r="A11" s="13"/>
      <c r="B11" s="18" t="s">
        <v>637</v>
      </c>
      <c r="C11" s="19">
        <f>'◆加盟内訳書(私・国・区)'!F5</f>
        <v>0</v>
      </c>
      <c r="D11" s="19" t="s">
        <v>638</v>
      </c>
      <c r="E11" s="20">
        <f>'◆加盟内訳書(私・国・区)'!H5</f>
        <v>0</v>
      </c>
    </row>
    <row r="12" spans="1:14" ht="22.75" customHeight="1" thickBot="1" x14ac:dyDescent="0.25">
      <c r="B12" s="244" t="s">
        <v>659</v>
      </c>
      <c r="C12" s="245"/>
      <c r="D12" s="242">
        <f>C11+E11</f>
        <v>0</v>
      </c>
      <c r="E12" s="243"/>
    </row>
    <row r="13" spans="1:14" ht="18.5" thickBot="1" x14ac:dyDescent="0.25">
      <c r="B13" s="228" t="s">
        <v>642</v>
      </c>
      <c r="C13" s="229"/>
      <c r="D13" s="240">
        <f>'◆加盟内訳書(私・国・区)'!G7</f>
        <v>0</v>
      </c>
      <c r="E13" s="241"/>
    </row>
    <row r="14" spans="1:14" x14ac:dyDescent="0.2">
      <c r="B14" s="21"/>
      <c r="C14" s="21"/>
      <c r="D14" s="22"/>
      <c r="E14" s="22"/>
      <c r="F14" s="3"/>
      <c r="G14" s="3"/>
      <c r="H14" s="7"/>
      <c r="I14" s="7"/>
    </row>
    <row r="15" spans="1:14" ht="18.5" thickBot="1" x14ac:dyDescent="0.25">
      <c r="B15" s="21"/>
      <c r="C15" s="21"/>
      <c r="D15" s="22"/>
      <c r="E15" s="22"/>
      <c r="F15" s="16"/>
      <c r="G15" s="3"/>
      <c r="H15" s="7"/>
      <c r="I15" s="7"/>
    </row>
    <row r="16" spans="1:14" ht="20.399999999999999" customHeight="1" x14ac:dyDescent="0.55000000000000004">
      <c r="B16" s="23" t="s">
        <v>1080</v>
      </c>
      <c r="C16" s="24"/>
      <c r="D16" s="24"/>
      <c r="E16" s="25"/>
      <c r="F16" s="26"/>
      <c r="G16" s="26"/>
    </row>
    <row r="17" spans="2:7" ht="33.65" customHeight="1" x14ac:dyDescent="0.55000000000000004">
      <c r="B17" s="27" t="s">
        <v>646</v>
      </c>
      <c r="C17" s="28"/>
      <c r="D17" s="28"/>
      <c r="E17" s="29"/>
      <c r="F17" s="30"/>
      <c r="G17" s="30"/>
    </row>
    <row r="18" spans="2:7" ht="31.75" customHeight="1" thickBot="1" x14ac:dyDescent="0.3">
      <c r="B18" s="236" t="s">
        <v>647</v>
      </c>
      <c r="C18" s="237"/>
      <c r="D18" s="238">
        <f>D12*4000</f>
        <v>0</v>
      </c>
      <c r="E18" s="239"/>
      <c r="G18" s="31"/>
    </row>
    <row r="19" spans="2:7" ht="24" customHeight="1" x14ac:dyDescent="0.3">
      <c r="B19" s="234" t="s">
        <v>1068</v>
      </c>
      <c r="C19" s="234"/>
      <c r="D19" s="234"/>
      <c r="E19" s="234"/>
      <c r="F19" s="3"/>
    </row>
    <row r="20" spans="2:7" ht="21.65" customHeight="1" x14ac:dyDescent="0.2">
      <c r="B20" s="21" t="s">
        <v>650</v>
      </c>
      <c r="C20" s="1"/>
      <c r="D20" s="1"/>
      <c r="E20" s="1"/>
      <c r="F20" s="3"/>
    </row>
    <row r="21" spans="2:7" x14ac:dyDescent="0.2">
      <c r="B21" s="21" t="s">
        <v>648</v>
      </c>
      <c r="C21" s="1"/>
      <c r="D21" s="1"/>
      <c r="E21" s="1"/>
      <c r="F21" s="1"/>
    </row>
    <row r="22" spans="2:7" x14ac:dyDescent="0.2">
      <c r="B22" s="21" t="s">
        <v>649</v>
      </c>
      <c r="C22" s="1"/>
      <c r="D22" s="1"/>
      <c r="E22" s="1"/>
      <c r="F22" s="1"/>
    </row>
    <row r="23" spans="2:7" x14ac:dyDescent="0.2">
      <c r="F23" s="1"/>
    </row>
    <row r="26" spans="2:7" ht="34.75" customHeight="1" x14ac:dyDescent="0.55000000000000004"/>
  </sheetData>
  <sheetProtection algorithmName="SHA-512" hashValue="J6MXhVuOxjk5JqDUnOeuLAxmLL5bqKmx1N5htW5AR4zxRGc8bePYxv5x9r6FrfuWyKKumVPenv+IDAkk8orHYg==" saltValue="NuuQdRYrZKaV2+XjMLEUaw==" spinCount="100000" sheet="1" objects="1" scenarios="1"/>
  <mergeCells count="12">
    <mergeCell ref="B19:E19"/>
    <mergeCell ref="D6:E6"/>
    <mergeCell ref="B18:C18"/>
    <mergeCell ref="D18:E18"/>
    <mergeCell ref="D13:E13"/>
    <mergeCell ref="D12:E12"/>
    <mergeCell ref="B12:C12"/>
    <mergeCell ref="C1:D1"/>
    <mergeCell ref="A4:D4"/>
    <mergeCell ref="B13:C13"/>
    <mergeCell ref="B10:E10"/>
    <mergeCell ref="A8:G8"/>
  </mergeCells>
  <phoneticPr fontId="3"/>
  <pageMargins left="0.7" right="0.46" top="1.17"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6791E-475A-4B7D-9F6E-DDB549F752D7}">
  <sheetPr>
    <tabColor theme="2" tint="-0.89999084444715716"/>
  </sheetPr>
  <dimension ref="A1:N26"/>
  <sheetViews>
    <sheetView workbookViewId="0">
      <selection activeCell="B3" sqref="B3"/>
    </sheetView>
  </sheetViews>
  <sheetFormatPr defaultRowHeight="18" x14ac:dyDescent="0.55000000000000004"/>
  <cols>
    <col min="1" max="1" width="13.33203125" customWidth="1"/>
    <col min="2" max="2" width="12" customWidth="1"/>
    <col min="3" max="3" width="15" customWidth="1"/>
    <col min="4" max="4" width="11.6640625" customWidth="1"/>
    <col min="5" max="5" width="14.9140625" customWidth="1"/>
    <col min="6" max="6" width="7.6640625" customWidth="1"/>
    <col min="7" max="7" width="7.58203125" customWidth="1"/>
    <col min="8" max="14" width="7.83203125" customWidth="1"/>
  </cols>
  <sheetData>
    <row r="1" spans="1:14" ht="19" x14ac:dyDescent="0.55000000000000004">
      <c r="A1" s="8" t="s">
        <v>662</v>
      </c>
      <c r="C1" s="226" t="s">
        <v>672</v>
      </c>
      <c r="D1" s="226"/>
      <c r="G1" s="48" t="s">
        <v>658</v>
      </c>
    </row>
    <row r="2" spans="1:14" ht="23.4" customHeight="1" x14ac:dyDescent="0.55000000000000004"/>
    <row r="3" spans="1:14" x14ac:dyDescent="0.2">
      <c r="A3" t="s">
        <v>656</v>
      </c>
      <c r="B3" s="9">
        <f>'◆加盟内訳書(私・国・区)'!C2</f>
        <v>0</v>
      </c>
      <c r="D3" s="10"/>
      <c r="E3" s="3"/>
      <c r="F3" s="4"/>
      <c r="G3" s="3"/>
      <c r="H3" s="3"/>
      <c r="I3" s="3"/>
      <c r="J3" s="3"/>
      <c r="K3" s="3"/>
      <c r="L3" s="3"/>
      <c r="M3" s="3"/>
      <c r="N3" s="3"/>
    </row>
    <row r="4" spans="1:14" ht="21" x14ac:dyDescent="0.2">
      <c r="A4" s="227" t="str">
        <f>'◆加盟内訳書(私・国・区)'!C3</f>
        <v xml:space="preserve">  ↑　　専門部番号を入力して下さい</v>
      </c>
      <c r="B4" s="227"/>
      <c r="C4" s="227"/>
      <c r="D4" s="227"/>
      <c r="E4" s="3"/>
      <c r="F4" s="4"/>
    </row>
    <row r="5" spans="1:14" ht="21" x14ac:dyDescent="0.2">
      <c r="A5" s="11"/>
      <c r="B5" s="11"/>
      <c r="C5" s="12"/>
      <c r="D5" s="12"/>
      <c r="E5" s="3"/>
      <c r="F5" s="4"/>
    </row>
    <row r="6" spans="1:14" ht="37.25" customHeight="1" x14ac:dyDescent="0.55000000000000004">
      <c r="A6" s="13"/>
      <c r="B6" s="14"/>
      <c r="C6" s="14" t="s">
        <v>643</v>
      </c>
      <c r="D6" s="235">
        <f>'◆加盟内訳書(私・国・区)'!G3</f>
        <v>0</v>
      </c>
      <c r="E6" s="235"/>
      <c r="F6" s="5"/>
    </row>
    <row r="7" spans="1:14" ht="36" customHeight="1" x14ac:dyDescent="0.2">
      <c r="A7" s="13"/>
      <c r="B7" s="14"/>
      <c r="C7" s="3"/>
      <c r="D7" s="3"/>
      <c r="E7" s="5" t="s">
        <v>1077</v>
      </c>
      <c r="F7" s="5"/>
    </row>
    <row r="8" spans="1:14" ht="31.75" customHeight="1" x14ac:dyDescent="0.55000000000000004">
      <c r="A8" s="233" t="s">
        <v>2375</v>
      </c>
      <c r="B8" s="233"/>
      <c r="C8" s="233"/>
      <c r="D8" s="233"/>
      <c r="E8" s="233"/>
      <c r="F8" s="233"/>
      <c r="G8" s="233"/>
    </row>
    <row r="9" spans="1:14" ht="31.75" customHeight="1" thickBot="1" x14ac:dyDescent="0.25">
      <c r="A9" s="15"/>
      <c r="B9" s="14"/>
      <c r="C9" s="16"/>
      <c r="D9" s="16"/>
      <c r="E9" s="16"/>
      <c r="F9" s="16"/>
      <c r="G9" s="17"/>
      <c r="H9" s="5"/>
    </row>
    <row r="10" spans="1:14" x14ac:dyDescent="0.2">
      <c r="A10" s="13"/>
      <c r="B10" s="230" t="s">
        <v>663</v>
      </c>
      <c r="C10" s="231"/>
      <c r="D10" s="231"/>
      <c r="E10" s="232"/>
    </row>
    <row r="11" spans="1:14" ht="18.5" thickBot="1" x14ac:dyDescent="0.25">
      <c r="A11" s="13"/>
      <c r="B11" s="18" t="s">
        <v>637</v>
      </c>
      <c r="C11" s="19">
        <f>'◆加盟内訳書(私・国・区)'!J5</f>
        <v>0</v>
      </c>
      <c r="D11" s="19" t="s">
        <v>638</v>
      </c>
      <c r="E11" s="20">
        <f>'◆加盟内訳書(私・国・区)'!L5</f>
        <v>0</v>
      </c>
    </row>
    <row r="12" spans="1:14" ht="22.75" customHeight="1" thickBot="1" x14ac:dyDescent="0.25">
      <c r="B12" s="244" t="s">
        <v>664</v>
      </c>
      <c r="C12" s="245"/>
      <c r="D12" s="242">
        <f>C11+E11</f>
        <v>0</v>
      </c>
      <c r="E12" s="243"/>
    </row>
    <row r="13" spans="1:14" ht="18.5" thickBot="1" x14ac:dyDescent="0.25">
      <c r="B13" s="228" t="s">
        <v>665</v>
      </c>
      <c r="C13" s="229"/>
      <c r="D13" s="240">
        <f>'◆加盟内訳書(私・国・区)'!K7</f>
        <v>0</v>
      </c>
      <c r="E13" s="241"/>
    </row>
    <row r="14" spans="1:14" x14ac:dyDescent="0.2">
      <c r="B14" s="21"/>
      <c r="C14" s="21"/>
      <c r="D14" s="22"/>
      <c r="E14" s="22"/>
      <c r="F14" s="3"/>
      <c r="G14" s="3"/>
      <c r="H14" s="7"/>
      <c r="I14" s="7"/>
    </row>
    <row r="15" spans="1:14" ht="18.5" thickBot="1" x14ac:dyDescent="0.25">
      <c r="B15" s="21"/>
      <c r="C15" s="21"/>
      <c r="D15" s="22"/>
      <c r="E15" s="22"/>
      <c r="F15" s="16"/>
      <c r="G15" s="3"/>
      <c r="H15" s="7"/>
      <c r="I15" s="7"/>
    </row>
    <row r="16" spans="1:14" ht="20.399999999999999" customHeight="1" x14ac:dyDescent="0.55000000000000004">
      <c r="B16" s="23" t="s">
        <v>1080</v>
      </c>
      <c r="C16" s="24"/>
      <c r="D16" s="24"/>
      <c r="E16" s="25"/>
      <c r="F16" s="26"/>
      <c r="G16" s="26"/>
    </row>
    <row r="17" spans="2:7" ht="33.65" customHeight="1" x14ac:dyDescent="0.55000000000000004">
      <c r="B17" s="27" t="s">
        <v>646</v>
      </c>
      <c r="C17" s="28"/>
      <c r="D17" s="28"/>
      <c r="E17" s="29"/>
      <c r="F17" s="30"/>
      <c r="G17" s="30"/>
    </row>
    <row r="18" spans="2:7" ht="31.75" customHeight="1" thickBot="1" x14ac:dyDescent="0.3">
      <c r="B18" s="236" t="s">
        <v>666</v>
      </c>
      <c r="C18" s="237"/>
      <c r="D18" s="238">
        <f>D12*4000</f>
        <v>0</v>
      </c>
      <c r="E18" s="239"/>
      <c r="G18" s="31"/>
    </row>
    <row r="19" spans="2:7" ht="24" customHeight="1" x14ac:dyDescent="0.3">
      <c r="B19" s="234" t="s">
        <v>1059</v>
      </c>
      <c r="C19" s="234"/>
      <c r="D19" s="234"/>
      <c r="E19" s="234"/>
      <c r="F19" s="3"/>
    </row>
    <row r="20" spans="2:7" ht="21.65" customHeight="1" x14ac:dyDescent="0.2">
      <c r="B20" s="21" t="s">
        <v>650</v>
      </c>
      <c r="C20" s="1"/>
      <c r="D20" s="1"/>
      <c r="E20" s="1"/>
      <c r="F20" s="3"/>
    </row>
    <row r="21" spans="2:7" x14ac:dyDescent="0.2">
      <c r="B21" s="21" t="s">
        <v>648</v>
      </c>
      <c r="C21" s="1"/>
      <c r="D21" s="1"/>
      <c r="E21" s="1"/>
      <c r="F21" s="1"/>
    </row>
    <row r="22" spans="2:7" x14ac:dyDescent="0.2">
      <c r="B22" s="21" t="s">
        <v>649</v>
      </c>
      <c r="C22" s="1"/>
      <c r="D22" s="1"/>
      <c r="E22" s="1"/>
      <c r="F22" s="1"/>
    </row>
    <row r="23" spans="2:7" x14ac:dyDescent="0.2">
      <c r="F23" s="1"/>
    </row>
    <row r="26" spans="2:7" ht="34.75" customHeight="1" x14ac:dyDescent="0.55000000000000004"/>
  </sheetData>
  <sheetProtection algorithmName="SHA-512" hashValue="YRX0efTaQyUhPgQeVZVzX/iEMv5Foy2U6Z4OkqPdkBqvLZ6Q/vXfPmClIma2+64MbblgasIgEnn+xF7aE4Wu7A==" saltValue="ItkI2ujYFnXHjlslr18s6A==" spinCount="100000" sheet="1" objects="1" scenarios="1"/>
  <mergeCells count="12">
    <mergeCell ref="B19:E19"/>
    <mergeCell ref="B12:C12"/>
    <mergeCell ref="D12:E12"/>
    <mergeCell ref="B13:C13"/>
    <mergeCell ref="D13:E13"/>
    <mergeCell ref="B18:C18"/>
    <mergeCell ref="D18:E18"/>
    <mergeCell ref="C1:D1"/>
    <mergeCell ref="A4:D4"/>
    <mergeCell ref="D6:E6"/>
    <mergeCell ref="A8:G8"/>
    <mergeCell ref="B10:E10"/>
  </mergeCells>
  <phoneticPr fontId="3"/>
  <pageMargins left="0.7" right="0.46" top="1.23"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9CEF5-CA44-465E-8DD0-ACC75833FEB5}">
  <sheetPr>
    <tabColor rgb="FF7030A0"/>
  </sheetPr>
  <dimension ref="A1:F23"/>
  <sheetViews>
    <sheetView zoomScaleNormal="100" workbookViewId="0"/>
  </sheetViews>
  <sheetFormatPr defaultColWidth="8.83203125" defaultRowHeight="13" x14ac:dyDescent="0.55000000000000004"/>
  <cols>
    <col min="1" max="1" width="11.58203125" style="6" customWidth="1"/>
    <col min="2" max="2" width="12" style="6" customWidth="1"/>
    <col min="3" max="3" width="16.33203125" style="6" customWidth="1"/>
    <col min="4" max="4" width="11.6640625" style="6" customWidth="1"/>
    <col min="5" max="5" width="14.9140625" style="6" customWidth="1"/>
    <col min="6" max="6" width="7.6640625" style="6" customWidth="1"/>
    <col min="7" max="16384" width="8.83203125" style="6"/>
  </cols>
  <sheetData>
    <row r="1" spans="1:6" ht="28.25" customHeight="1" x14ac:dyDescent="0.55000000000000004">
      <c r="A1" s="8" t="s">
        <v>657</v>
      </c>
      <c r="C1" s="226" t="s">
        <v>672</v>
      </c>
      <c r="D1" s="226"/>
      <c r="E1" s="246" t="s">
        <v>660</v>
      </c>
      <c r="F1" s="246"/>
    </row>
    <row r="2" spans="1:6" ht="28.25" customHeight="1" x14ac:dyDescent="0.55000000000000004">
      <c r="A2" s="8"/>
      <c r="C2" s="8"/>
      <c r="D2" s="8"/>
      <c r="E2" s="47"/>
      <c r="F2" s="47"/>
    </row>
    <row r="3" spans="1:6" ht="29.4" customHeight="1" x14ac:dyDescent="0.2">
      <c r="A3" s="32" t="s">
        <v>656</v>
      </c>
      <c r="B3" s="9">
        <f>'◆加盟内訳書 (都立）'!C2</f>
        <v>0</v>
      </c>
      <c r="D3" s="10"/>
      <c r="E3" s="3"/>
      <c r="F3" s="4"/>
    </row>
    <row r="4" spans="1:6" ht="39" customHeight="1" x14ac:dyDescent="0.2">
      <c r="A4" s="247" t="str">
        <f>'◆加盟内訳書 (都立）'!A3</f>
        <v xml:space="preserve">  ↑　　専門部番号を入力して下さい</v>
      </c>
      <c r="B4" s="247"/>
      <c r="C4" s="247"/>
      <c r="D4" s="33"/>
      <c r="E4" s="3"/>
      <c r="F4" s="4"/>
    </row>
    <row r="5" spans="1:6" ht="28.25" customHeight="1" x14ac:dyDescent="0.2">
      <c r="A5" s="11"/>
      <c r="B5" s="11"/>
      <c r="C5" s="11"/>
      <c r="D5" s="11"/>
      <c r="E5" s="3"/>
      <c r="F5" s="4"/>
    </row>
    <row r="6" spans="1:6" ht="37.75" customHeight="1" x14ac:dyDescent="0.55000000000000004">
      <c r="A6" s="13"/>
      <c r="B6" s="14"/>
      <c r="C6" s="5" t="s">
        <v>643</v>
      </c>
      <c r="D6" s="248">
        <f>'◆加盟内訳書 (都立）'!H3</f>
        <v>0</v>
      </c>
      <c r="E6" s="248"/>
      <c r="F6" s="5"/>
    </row>
    <row r="7" spans="1:6" ht="19.25" customHeight="1" x14ac:dyDescent="0.2">
      <c r="A7" s="13"/>
      <c r="B7" s="14"/>
      <c r="C7" s="3"/>
      <c r="D7" s="3"/>
      <c r="E7" s="5" t="s">
        <v>1077</v>
      </c>
      <c r="F7" s="5"/>
    </row>
    <row r="8" spans="1:6" ht="22.75" customHeight="1" x14ac:dyDescent="0.55000000000000004">
      <c r="A8" s="233" t="s">
        <v>2376</v>
      </c>
      <c r="B8" s="233"/>
      <c r="C8" s="233"/>
      <c r="D8" s="233"/>
      <c r="E8" s="233"/>
      <c r="F8" s="233"/>
    </row>
    <row r="9" spans="1:6" ht="25.75" customHeight="1" thickBot="1" x14ac:dyDescent="0.25">
      <c r="A9" s="15"/>
      <c r="B9" s="14"/>
      <c r="C9" s="16"/>
      <c r="D9" s="16"/>
      <c r="E9" s="16"/>
      <c r="F9" s="16"/>
    </row>
    <row r="10" spans="1:6" ht="25.75" customHeight="1" x14ac:dyDescent="0.55000000000000004">
      <c r="A10" s="13"/>
      <c r="B10" s="249" t="s">
        <v>639</v>
      </c>
      <c r="C10" s="250"/>
      <c r="D10" s="250"/>
      <c r="E10" s="251"/>
    </row>
    <row r="11" spans="1:6" ht="29.4" customHeight="1" thickBot="1" x14ac:dyDescent="0.25">
      <c r="A11" s="13"/>
      <c r="B11" s="34" t="s">
        <v>637</v>
      </c>
      <c r="C11" s="19">
        <f>'◆加盟内訳書 (都立）'!F5</f>
        <v>0</v>
      </c>
      <c r="D11" s="35" t="s">
        <v>638</v>
      </c>
      <c r="E11" s="20">
        <f>'◆加盟内訳書 (都立）'!H5</f>
        <v>0</v>
      </c>
    </row>
    <row r="12" spans="1:6" ht="29.4" customHeight="1" thickBot="1" x14ac:dyDescent="0.25">
      <c r="B12" s="244" t="s">
        <v>659</v>
      </c>
      <c r="C12" s="245"/>
      <c r="D12" s="242">
        <f>C11+E11</f>
        <v>0</v>
      </c>
      <c r="E12" s="243"/>
    </row>
    <row r="13" spans="1:6" ht="29.4" customHeight="1" thickBot="1" x14ac:dyDescent="0.25">
      <c r="B13" s="228" t="s">
        <v>642</v>
      </c>
      <c r="C13" s="229"/>
      <c r="D13" s="240">
        <f>D12*10000</f>
        <v>0</v>
      </c>
      <c r="E13" s="241"/>
    </row>
    <row r="14" spans="1:6" x14ac:dyDescent="0.2">
      <c r="B14" s="21"/>
      <c r="C14" s="21"/>
      <c r="D14" s="22"/>
      <c r="E14" s="22"/>
      <c r="F14" s="3"/>
    </row>
    <row r="15" spans="1:6" x14ac:dyDescent="0.2">
      <c r="B15" s="21"/>
      <c r="C15" s="21"/>
      <c r="D15" s="22"/>
      <c r="E15" s="22"/>
      <c r="F15" s="16"/>
    </row>
    <row r="23" spans="6:6" x14ac:dyDescent="0.2">
      <c r="F23" s="3"/>
    </row>
  </sheetData>
  <mergeCells count="10">
    <mergeCell ref="B13:C13"/>
    <mergeCell ref="D13:E13"/>
    <mergeCell ref="E1:F1"/>
    <mergeCell ref="A8:F8"/>
    <mergeCell ref="A4:C4"/>
    <mergeCell ref="D6:E6"/>
    <mergeCell ref="B10:E10"/>
    <mergeCell ref="B12:C12"/>
    <mergeCell ref="D12:E12"/>
    <mergeCell ref="C1:D1"/>
  </mergeCells>
  <phoneticPr fontId="3"/>
  <pageMargins left="0.93" right="0.7" top="1.94" bottom="0.75" header="0.3" footer="0.3"/>
  <pageSetup paperSize="9" orientation="portrait" r:id="rId1"/>
  <ignoredErrors>
    <ignoredError sqref="D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89BDA-D596-4ED7-95B5-CB4FDFED6573}">
  <sheetPr>
    <tabColor theme="1"/>
  </sheetPr>
  <dimension ref="A1:F23"/>
  <sheetViews>
    <sheetView workbookViewId="0"/>
  </sheetViews>
  <sheetFormatPr defaultColWidth="8.83203125" defaultRowHeight="13" x14ac:dyDescent="0.55000000000000004"/>
  <cols>
    <col min="1" max="1" width="11.58203125" style="6" customWidth="1"/>
    <col min="2" max="2" width="12" style="6" customWidth="1"/>
    <col min="3" max="3" width="16.33203125" style="6" customWidth="1"/>
    <col min="4" max="4" width="11.6640625" style="6" customWidth="1"/>
    <col min="5" max="5" width="14.9140625" style="6" customWidth="1"/>
    <col min="6" max="6" width="7.6640625" style="6" customWidth="1"/>
    <col min="7" max="16384" width="8.83203125" style="6"/>
  </cols>
  <sheetData>
    <row r="1" spans="1:6" ht="28.25" customHeight="1" x14ac:dyDescent="0.55000000000000004">
      <c r="A1" s="8" t="s">
        <v>662</v>
      </c>
      <c r="C1" s="226" t="s">
        <v>672</v>
      </c>
      <c r="D1" s="226"/>
      <c r="E1" s="246" t="s">
        <v>660</v>
      </c>
      <c r="F1" s="246"/>
    </row>
    <row r="2" spans="1:6" ht="28.25" customHeight="1" x14ac:dyDescent="0.55000000000000004">
      <c r="A2" s="8"/>
      <c r="C2" s="8"/>
      <c r="D2" s="8"/>
      <c r="E2" s="47"/>
      <c r="F2" s="47"/>
    </row>
    <row r="3" spans="1:6" ht="29.4" customHeight="1" x14ac:dyDescent="0.2">
      <c r="A3" s="32" t="s">
        <v>656</v>
      </c>
      <c r="B3" s="9">
        <f>'◆加盟内訳書 (都立）'!C2</f>
        <v>0</v>
      </c>
      <c r="D3" s="10"/>
      <c r="E3" s="3"/>
      <c r="F3" s="4"/>
    </row>
    <row r="4" spans="1:6" ht="39" customHeight="1" x14ac:dyDescent="0.2">
      <c r="A4" s="247" t="str">
        <f>'◆加盟内訳書 (都立）'!A3</f>
        <v xml:space="preserve">  ↑　　専門部番号を入力して下さい</v>
      </c>
      <c r="B4" s="247"/>
      <c r="C4" s="247"/>
      <c r="D4" s="33"/>
      <c r="E4" s="3"/>
      <c r="F4" s="4"/>
    </row>
    <row r="5" spans="1:6" ht="28.25" customHeight="1" x14ac:dyDescent="0.2">
      <c r="A5" s="11"/>
      <c r="B5" s="11"/>
      <c r="C5" s="11"/>
      <c r="D5" s="11"/>
      <c r="E5" s="3"/>
      <c r="F5" s="4"/>
    </row>
    <row r="6" spans="1:6" ht="37.75" customHeight="1" x14ac:dyDescent="0.55000000000000004">
      <c r="A6" s="13"/>
      <c r="B6" s="14"/>
      <c r="C6" s="5" t="s">
        <v>643</v>
      </c>
      <c r="D6" s="248">
        <f>'◆加盟内訳書 (都立）'!H3</f>
        <v>0</v>
      </c>
      <c r="E6" s="248"/>
      <c r="F6" s="5"/>
    </row>
    <row r="7" spans="1:6" ht="19.25" customHeight="1" x14ac:dyDescent="0.2">
      <c r="A7" s="13"/>
      <c r="B7" s="14"/>
      <c r="C7" s="3"/>
      <c r="D7" s="3"/>
      <c r="E7" s="5" t="s">
        <v>1077</v>
      </c>
      <c r="F7" s="5"/>
    </row>
    <row r="8" spans="1:6" ht="22.75" customHeight="1" x14ac:dyDescent="0.55000000000000004">
      <c r="A8" s="233" t="s">
        <v>2377</v>
      </c>
      <c r="B8" s="233"/>
      <c r="C8" s="233"/>
      <c r="D8" s="233"/>
      <c r="E8" s="233"/>
      <c r="F8" s="233"/>
    </row>
    <row r="9" spans="1:6" ht="25.75" customHeight="1" thickBot="1" x14ac:dyDescent="0.25">
      <c r="A9" s="15"/>
      <c r="B9" s="14"/>
      <c r="C9" s="16"/>
      <c r="D9" s="16"/>
      <c r="E9" s="16"/>
      <c r="F9" s="16"/>
    </row>
    <row r="10" spans="1:6" ht="25.75" customHeight="1" x14ac:dyDescent="0.55000000000000004">
      <c r="A10" s="13"/>
      <c r="B10" s="249" t="s">
        <v>663</v>
      </c>
      <c r="C10" s="250"/>
      <c r="D10" s="250"/>
      <c r="E10" s="251"/>
    </row>
    <row r="11" spans="1:6" ht="29.4" customHeight="1" thickBot="1" x14ac:dyDescent="0.25">
      <c r="A11" s="13"/>
      <c r="B11" s="34" t="s">
        <v>637</v>
      </c>
      <c r="C11" s="19">
        <f>'◆加盟内訳書 (都立）'!J5</f>
        <v>0</v>
      </c>
      <c r="D11" s="35" t="s">
        <v>638</v>
      </c>
      <c r="E11" s="20">
        <f>'◆加盟内訳書 (都立）'!L5</f>
        <v>0</v>
      </c>
    </row>
    <row r="12" spans="1:6" ht="29.4" customHeight="1" thickBot="1" x14ac:dyDescent="0.25">
      <c r="B12" s="244" t="s">
        <v>664</v>
      </c>
      <c r="C12" s="245"/>
      <c r="D12" s="242">
        <f>C11+E11</f>
        <v>0</v>
      </c>
      <c r="E12" s="243"/>
    </row>
    <row r="13" spans="1:6" ht="29.4" customHeight="1" thickBot="1" x14ac:dyDescent="0.25">
      <c r="B13" s="228" t="s">
        <v>665</v>
      </c>
      <c r="C13" s="229"/>
      <c r="D13" s="240">
        <f>D12*10000</f>
        <v>0</v>
      </c>
      <c r="E13" s="241"/>
    </row>
    <row r="14" spans="1:6" x14ac:dyDescent="0.2">
      <c r="B14" s="21"/>
      <c r="C14" s="21"/>
      <c r="D14" s="22"/>
      <c r="E14" s="22"/>
      <c r="F14" s="3"/>
    </row>
    <row r="15" spans="1:6" x14ac:dyDescent="0.2">
      <c r="B15" s="21"/>
      <c r="C15" s="21"/>
      <c r="D15" s="22"/>
      <c r="E15" s="22"/>
      <c r="F15" s="16"/>
    </row>
    <row r="23" spans="6:6" x14ac:dyDescent="0.2">
      <c r="F23" s="3"/>
    </row>
  </sheetData>
  <mergeCells count="10">
    <mergeCell ref="B13:C13"/>
    <mergeCell ref="D13:E13"/>
    <mergeCell ref="E1:F1"/>
    <mergeCell ref="A4:C4"/>
    <mergeCell ref="D6:E6"/>
    <mergeCell ref="A8:F8"/>
    <mergeCell ref="B10:E10"/>
    <mergeCell ref="B12:C12"/>
    <mergeCell ref="D12:E12"/>
    <mergeCell ref="C1:D1"/>
  </mergeCells>
  <phoneticPr fontId="3"/>
  <pageMargins left="0.93" right="0.7" top="1.71"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45"/>
  <sheetViews>
    <sheetView topLeftCell="A19" workbookViewId="0">
      <selection activeCell="E38" sqref="E38"/>
    </sheetView>
  </sheetViews>
  <sheetFormatPr defaultColWidth="8.9140625" defaultRowHeight="13" x14ac:dyDescent="0.55000000000000004"/>
  <cols>
    <col min="1" max="2" width="8.9140625" style="90" customWidth="1"/>
    <col min="3" max="3" width="31.9140625" style="90" customWidth="1"/>
    <col min="4" max="16384" width="8.9140625" style="90"/>
  </cols>
  <sheetData>
    <row r="2" spans="2:3" x14ac:dyDescent="0.55000000000000004">
      <c r="B2" s="90">
        <v>0</v>
      </c>
      <c r="C2" s="91" t="s">
        <v>1071</v>
      </c>
    </row>
    <row r="3" spans="2:3" x14ac:dyDescent="0.2">
      <c r="B3" s="92">
        <v>1</v>
      </c>
      <c r="C3" s="92" t="s">
        <v>599</v>
      </c>
    </row>
    <row r="4" spans="2:3" x14ac:dyDescent="0.2">
      <c r="B4" s="92">
        <v>2</v>
      </c>
      <c r="C4" s="92" t="s">
        <v>600</v>
      </c>
    </row>
    <row r="5" spans="2:3" x14ac:dyDescent="0.2">
      <c r="B5" s="92">
        <v>3</v>
      </c>
      <c r="C5" s="92" t="s">
        <v>601</v>
      </c>
    </row>
    <row r="6" spans="2:3" x14ac:dyDescent="0.2">
      <c r="B6" s="92">
        <v>4</v>
      </c>
      <c r="C6" s="92" t="s">
        <v>602</v>
      </c>
    </row>
    <row r="7" spans="2:3" x14ac:dyDescent="0.2">
      <c r="B7" s="92">
        <v>5</v>
      </c>
      <c r="C7" s="92" t="s">
        <v>603</v>
      </c>
    </row>
    <row r="8" spans="2:3" x14ac:dyDescent="0.2">
      <c r="B8" s="92">
        <v>6</v>
      </c>
      <c r="C8" s="92" t="s">
        <v>604</v>
      </c>
    </row>
    <row r="9" spans="2:3" x14ac:dyDescent="0.2">
      <c r="B9" s="92">
        <v>7</v>
      </c>
      <c r="C9" s="92" t="s">
        <v>605</v>
      </c>
    </row>
    <row r="10" spans="2:3" x14ac:dyDescent="0.2">
      <c r="B10" s="92">
        <v>8</v>
      </c>
      <c r="C10" s="92" t="s">
        <v>606</v>
      </c>
    </row>
    <row r="11" spans="2:3" x14ac:dyDescent="0.2">
      <c r="B11" s="92">
        <v>9</v>
      </c>
      <c r="C11" s="92" t="s">
        <v>607</v>
      </c>
    </row>
    <row r="12" spans="2:3" x14ac:dyDescent="0.2">
      <c r="B12" s="92">
        <v>10</v>
      </c>
      <c r="C12" s="92" t="s">
        <v>608</v>
      </c>
    </row>
    <row r="13" spans="2:3" x14ac:dyDescent="0.2">
      <c r="B13" s="92">
        <v>11</v>
      </c>
      <c r="C13" s="92" t="s">
        <v>609</v>
      </c>
    </row>
    <row r="14" spans="2:3" x14ac:dyDescent="0.2">
      <c r="B14" s="92">
        <v>12</v>
      </c>
      <c r="C14" s="92" t="s">
        <v>610</v>
      </c>
    </row>
    <row r="15" spans="2:3" x14ac:dyDescent="0.2">
      <c r="B15" s="92">
        <v>13</v>
      </c>
      <c r="C15" s="92" t="s">
        <v>611</v>
      </c>
    </row>
    <row r="16" spans="2:3" x14ac:dyDescent="0.2">
      <c r="B16" s="92">
        <v>14</v>
      </c>
      <c r="C16" s="92" t="s">
        <v>667</v>
      </c>
    </row>
    <row r="17" spans="2:3" x14ac:dyDescent="0.2">
      <c r="B17" s="92">
        <v>15</v>
      </c>
      <c r="C17" s="92" t="s">
        <v>668</v>
      </c>
    </row>
    <row r="18" spans="2:3" x14ac:dyDescent="0.2">
      <c r="B18" s="92">
        <v>16</v>
      </c>
      <c r="C18" s="92" t="s">
        <v>612</v>
      </c>
    </row>
    <row r="19" spans="2:3" x14ac:dyDescent="0.2">
      <c r="B19" s="92">
        <v>17</v>
      </c>
      <c r="C19" s="92" t="s">
        <v>613</v>
      </c>
    </row>
    <row r="20" spans="2:3" x14ac:dyDescent="0.2">
      <c r="B20" s="93">
        <v>18</v>
      </c>
      <c r="C20" s="93" t="s">
        <v>614</v>
      </c>
    </row>
    <row r="21" spans="2:3" x14ac:dyDescent="0.2">
      <c r="B21" s="92">
        <v>19</v>
      </c>
      <c r="C21" s="92" t="s">
        <v>615</v>
      </c>
    </row>
    <row r="22" spans="2:3" x14ac:dyDescent="0.2">
      <c r="B22" s="92">
        <v>20</v>
      </c>
      <c r="C22" s="92" t="s">
        <v>616</v>
      </c>
    </row>
    <row r="23" spans="2:3" x14ac:dyDescent="0.2">
      <c r="B23" s="92">
        <v>21</v>
      </c>
      <c r="C23" s="92" t="s">
        <v>617</v>
      </c>
    </row>
    <row r="24" spans="2:3" x14ac:dyDescent="0.2">
      <c r="B24" s="92">
        <v>22</v>
      </c>
      <c r="C24" s="92" t="s">
        <v>618</v>
      </c>
    </row>
    <row r="25" spans="2:3" x14ac:dyDescent="0.2">
      <c r="B25" s="92">
        <v>23</v>
      </c>
      <c r="C25" s="92" t="s">
        <v>619</v>
      </c>
    </row>
    <row r="26" spans="2:3" x14ac:dyDescent="0.2">
      <c r="B26" s="92">
        <v>24</v>
      </c>
      <c r="C26" s="92" t="s">
        <v>620</v>
      </c>
    </row>
    <row r="27" spans="2:3" x14ac:dyDescent="0.2">
      <c r="B27" s="92">
        <v>25</v>
      </c>
      <c r="C27" s="92" t="s">
        <v>621</v>
      </c>
    </row>
    <row r="28" spans="2:3" x14ac:dyDescent="0.2">
      <c r="B28" s="92">
        <v>26</v>
      </c>
      <c r="C28" s="92" t="s">
        <v>622</v>
      </c>
    </row>
    <row r="29" spans="2:3" x14ac:dyDescent="0.2">
      <c r="B29" s="92">
        <v>27</v>
      </c>
      <c r="C29" s="92" t="s">
        <v>623</v>
      </c>
    </row>
    <row r="30" spans="2:3" x14ac:dyDescent="0.2">
      <c r="B30" s="92">
        <v>28</v>
      </c>
      <c r="C30" s="92" t="s">
        <v>624</v>
      </c>
    </row>
    <row r="31" spans="2:3" x14ac:dyDescent="0.2">
      <c r="B31" s="92">
        <v>29</v>
      </c>
      <c r="C31" s="92" t="s">
        <v>625</v>
      </c>
    </row>
    <row r="32" spans="2:3" x14ac:dyDescent="0.2">
      <c r="B32" s="92">
        <v>30</v>
      </c>
      <c r="C32" s="92" t="s">
        <v>626</v>
      </c>
    </row>
    <row r="33" spans="2:3" x14ac:dyDescent="0.2">
      <c r="B33" s="92">
        <v>31</v>
      </c>
      <c r="C33" s="92" t="s">
        <v>627</v>
      </c>
    </row>
    <row r="34" spans="2:3" x14ac:dyDescent="0.2">
      <c r="B34" s="92">
        <v>32</v>
      </c>
      <c r="C34" s="92" t="s">
        <v>628</v>
      </c>
    </row>
    <row r="35" spans="2:3" x14ac:dyDescent="0.2">
      <c r="B35" s="92">
        <v>33</v>
      </c>
      <c r="C35" s="92" t="s">
        <v>2829</v>
      </c>
    </row>
    <row r="36" spans="2:3" x14ac:dyDescent="0.2">
      <c r="B36" s="92">
        <v>34</v>
      </c>
      <c r="C36" s="92" t="s">
        <v>629</v>
      </c>
    </row>
    <row r="37" spans="2:3" x14ac:dyDescent="0.2">
      <c r="B37" s="92">
        <v>35</v>
      </c>
      <c r="C37" s="92" t="s">
        <v>630</v>
      </c>
    </row>
    <row r="38" spans="2:3" x14ac:dyDescent="0.2">
      <c r="B38" s="92">
        <v>36</v>
      </c>
      <c r="C38" s="92" t="s">
        <v>631</v>
      </c>
    </row>
    <row r="39" spans="2:3" x14ac:dyDescent="0.2">
      <c r="B39" s="92">
        <v>37</v>
      </c>
      <c r="C39" s="92" t="s">
        <v>632</v>
      </c>
    </row>
    <row r="40" spans="2:3" x14ac:dyDescent="0.2">
      <c r="B40" s="92">
        <v>38</v>
      </c>
      <c r="C40" s="92" t="s">
        <v>633</v>
      </c>
    </row>
    <row r="41" spans="2:3" x14ac:dyDescent="0.2">
      <c r="B41" s="92">
        <v>39</v>
      </c>
      <c r="C41" s="92" t="s">
        <v>634</v>
      </c>
    </row>
    <row r="42" spans="2:3" x14ac:dyDescent="0.2">
      <c r="B42" s="92">
        <v>40</v>
      </c>
      <c r="C42" s="92" t="s">
        <v>635</v>
      </c>
    </row>
    <row r="43" spans="2:3" x14ac:dyDescent="0.2">
      <c r="B43" s="92">
        <v>41</v>
      </c>
      <c r="C43" s="92" t="s">
        <v>636</v>
      </c>
    </row>
    <row r="45" spans="2:3" x14ac:dyDescent="0.55000000000000004">
      <c r="B45" s="90" t="s">
        <v>661</v>
      </c>
    </row>
  </sheetData>
  <phoneticPr fontId="3"/>
  <pageMargins left="0.75" right="0.75" top="1" bottom="1" header="0.51200000000000001" footer="0.51200000000000001"/>
  <pageSetup paperSize="9" orientation="portrait" horizontalDpi="4294967293"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※入力方法※</vt:lpstr>
      <vt:lpstr>◆加盟内訳書 (都立）</vt:lpstr>
      <vt:lpstr>◆加盟内訳書(私・国・区)</vt:lpstr>
      <vt:lpstr>←申請書（私国区）前期【入力不要】</vt:lpstr>
      <vt:lpstr>←申請書（私国区）後期【入力不要】</vt:lpstr>
      <vt:lpstr>←申請書（都立）前期</vt:lpstr>
      <vt:lpstr>←申請書（都立）後期</vt:lpstr>
      <vt:lpstr>専門部番号</vt:lpstr>
      <vt:lpstr>'◆加盟内訳書 (都立）'!Print_Area</vt:lpstr>
      <vt:lpstr>'◆加盟内訳書(私・国・区)'!Print_Area</vt:lpstr>
      <vt:lpstr>※入力方法※!Print_Area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真理子 鈴木</cp:lastModifiedBy>
  <cp:lastPrinted>2022-03-11T09:07:21Z</cp:lastPrinted>
  <dcterms:created xsi:type="dcterms:W3CDTF">2020-03-13T08:21:10Z</dcterms:created>
  <dcterms:modified xsi:type="dcterms:W3CDTF">2025-03-10T01:55:46Z</dcterms:modified>
</cp:coreProperties>
</file>