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LS520Dd75\admin\★共有★高体連\■令和５年東京都高体連\22_加盟関係\"/>
    </mc:Choice>
  </mc:AlternateContent>
  <xr:revisionPtr revIDLastSave="0" documentId="13_ncr:1_{911614B4-DA19-48C9-9ADB-69BD66A73DAD}" xr6:coauthVersionLast="47" xr6:coauthVersionMax="47" xr10:uidLastSave="{00000000-0000-0000-0000-000000000000}"/>
  <bookViews>
    <workbookView xWindow="-108" yWindow="-108" windowWidth="23256" windowHeight="12456" tabRatio="684" xr2:uid="{00000000-000D-0000-FFFF-FFFF00000000}"/>
  </bookViews>
  <sheets>
    <sheet name="※入力方法※" sheetId="6" r:id="rId1"/>
    <sheet name="◆加盟内訳書 (都立）" sheetId="4" r:id="rId2"/>
    <sheet name="◆加盟内訳書(私・国・区)" sheetId="3" r:id="rId3"/>
    <sheet name="←申請書（私国区）前期【入力不要】" sheetId="2" r:id="rId4"/>
    <sheet name="←申請書（私国区）後期【入力不要】" sheetId="8" r:id="rId5"/>
    <sheet name="←申請書（都立）前期" sheetId="7" state="hidden" r:id="rId6"/>
    <sheet name="←申請書（都立）後期" sheetId="9" state="hidden" r:id="rId7"/>
    <sheet name="専門部番号" sheetId="5" state="hidden" r:id="rId8"/>
  </sheets>
  <definedNames>
    <definedName name="_xlnm._FilterDatabase" localSheetId="1" hidden="1">'◆加盟内訳書 (都立）'!$A$10:$O$10</definedName>
    <definedName name="_xlnm._FilterDatabase" localSheetId="2" hidden="1">'◆加盟内訳書(私・国・区)'!$C$10:$C$78</definedName>
    <definedName name="_xlnm._FilterDatabase" localSheetId="0" hidden="1">※入力方法※!#REF!</definedName>
    <definedName name="●">#REF!</definedName>
    <definedName name="〇">#REF!</definedName>
    <definedName name="_xlnm.Print_Area" localSheetId="1">'◆加盟内訳書 (都立）'!$B$1:$L$212</definedName>
    <definedName name="_xlnm.Print_Area" localSheetId="2">'◆加盟内訳書(私・国・区)'!$B$1:$L$292</definedName>
    <definedName name="_xlnm.Print_Area" localSheetId="0">※入力方法※!$A$5:$M$75</definedName>
    <definedName name="データベース">#REF!</definedName>
    <definedName name="全表">#REF!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5" i="3" l="1"/>
  <c r="G265" i="3"/>
  <c r="I265" i="3"/>
  <c r="K265" i="3"/>
  <c r="E266" i="3"/>
  <c r="G266" i="3"/>
  <c r="I266" i="3"/>
  <c r="K266" i="3"/>
  <c r="E267" i="3"/>
  <c r="G267" i="3"/>
  <c r="I267" i="3"/>
  <c r="K267" i="3"/>
  <c r="E268" i="3"/>
  <c r="G268" i="3"/>
  <c r="I268" i="3"/>
  <c r="K268" i="3"/>
  <c r="E269" i="3"/>
  <c r="G269" i="3"/>
  <c r="I269" i="3"/>
  <c r="K269" i="3"/>
  <c r="E270" i="3"/>
  <c r="G270" i="3"/>
  <c r="I270" i="3"/>
  <c r="K270" i="3"/>
  <c r="E271" i="3"/>
  <c r="G271" i="3"/>
  <c r="I271" i="3"/>
  <c r="K271" i="3"/>
  <c r="E272" i="3"/>
  <c r="G272" i="3"/>
  <c r="I272" i="3"/>
  <c r="K272" i="3"/>
  <c r="E273" i="3"/>
  <c r="G273" i="3"/>
  <c r="I273" i="3"/>
  <c r="K273" i="3"/>
  <c r="E274" i="3"/>
  <c r="G274" i="3"/>
  <c r="I274" i="3"/>
  <c r="K274" i="3"/>
  <c r="E275" i="3"/>
  <c r="G275" i="3"/>
  <c r="I275" i="3"/>
  <c r="K275" i="3"/>
  <c r="E276" i="3"/>
  <c r="G276" i="3"/>
  <c r="I276" i="3"/>
  <c r="K276" i="3"/>
  <c r="E277" i="3"/>
  <c r="G277" i="3"/>
  <c r="I277" i="3"/>
  <c r="K277" i="3"/>
  <c r="E278" i="3"/>
  <c r="G278" i="3"/>
  <c r="I278" i="3"/>
  <c r="K278" i="3"/>
  <c r="E279" i="3"/>
  <c r="G279" i="3"/>
  <c r="I279" i="3"/>
  <c r="K279" i="3"/>
  <c r="E280" i="3"/>
  <c r="G280" i="3"/>
  <c r="I280" i="3"/>
  <c r="K280" i="3"/>
  <c r="E281" i="3"/>
  <c r="G281" i="3"/>
  <c r="I281" i="3"/>
  <c r="K281" i="3"/>
  <c r="E282" i="3"/>
  <c r="G282" i="3"/>
  <c r="I282" i="3"/>
  <c r="K282" i="3"/>
  <c r="E283" i="3"/>
  <c r="G283" i="3"/>
  <c r="I283" i="3"/>
  <c r="K283" i="3"/>
  <c r="E284" i="3"/>
  <c r="G284" i="3"/>
  <c r="I284" i="3"/>
  <c r="K284" i="3"/>
  <c r="E285" i="3"/>
  <c r="G285" i="3"/>
  <c r="I285" i="3"/>
  <c r="K285" i="3"/>
  <c r="E286" i="3"/>
  <c r="G286" i="3"/>
  <c r="I286" i="3"/>
  <c r="K286" i="3"/>
  <c r="E287" i="3"/>
  <c r="G287" i="3"/>
  <c r="I287" i="3"/>
  <c r="K287" i="3"/>
  <c r="E288" i="3"/>
  <c r="G288" i="3"/>
  <c r="I288" i="3"/>
  <c r="K288" i="3"/>
  <c r="E258" i="3"/>
  <c r="B3" i="8"/>
  <c r="B3" i="2"/>
  <c r="C3" i="3"/>
  <c r="A3" i="4" l="1"/>
  <c r="K249" i="4"/>
  <c r="I249" i="4"/>
  <c r="G249" i="4"/>
  <c r="E249" i="4"/>
  <c r="K248" i="4"/>
  <c r="I248" i="4"/>
  <c r="G248" i="4"/>
  <c r="E248" i="4"/>
  <c r="K247" i="4"/>
  <c r="I247" i="4"/>
  <c r="G247" i="4"/>
  <c r="E247" i="4"/>
  <c r="K246" i="4"/>
  <c r="I246" i="4"/>
  <c r="G246" i="4"/>
  <c r="E246" i="4"/>
  <c r="K245" i="4"/>
  <c r="I245" i="4"/>
  <c r="G245" i="4"/>
  <c r="E245" i="4"/>
  <c r="K244" i="4"/>
  <c r="I244" i="4"/>
  <c r="G244" i="4"/>
  <c r="E244" i="4"/>
  <c r="K243" i="4"/>
  <c r="I243" i="4"/>
  <c r="G243" i="4"/>
  <c r="E243" i="4"/>
  <c r="K242" i="4"/>
  <c r="I242" i="4"/>
  <c r="G242" i="4"/>
  <c r="E242" i="4"/>
  <c r="K241" i="4"/>
  <c r="I241" i="4"/>
  <c r="G241" i="4"/>
  <c r="E241" i="4"/>
  <c r="K240" i="4"/>
  <c r="I240" i="4"/>
  <c r="G240" i="4"/>
  <c r="E240" i="4"/>
  <c r="K239" i="4"/>
  <c r="I239" i="4"/>
  <c r="G239" i="4"/>
  <c r="E239" i="4"/>
  <c r="K238" i="4"/>
  <c r="I238" i="4"/>
  <c r="G238" i="4"/>
  <c r="E238" i="4"/>
  <c r="K237" i="4"/>
  <c r="I237" i="4"/>
  <c r="G237" i="4"/>
  <c r="E237" i="4"/>
  <c r="K236" i="4"/>
  <c r="I236" i="4"/>
  <c r="G236" i="4"/>
  <c r="E236" i="4"/>
  <c r="K235" i="4"/>
  <c r="I235" i="4"/>
  <c r="G235" i="4"/>
  <c r="E235" i="4"/>
  <c r="K234" i="4"/>
  <c r="I234" i="4"/>
  <c r="G234" i="4"/>
  <c r="E234" i="4"/>
  <c r="K233" i="4"/>
  <c r="I233" i="4"/>
  <c r="G233" i="4"/>
  <c r="E233" i="4"/>
  <c r="K232" i="4"/>
  <c r="I232" i="4"/>
  <c r="G232" i="4"/>
  <c r="E232" i="4"/>
  <c r="K231" i="4"/>
  <c r="I231" i="4"/>
  <c r="G231" i="4"/>
  <c r="E231" i="4"/>
  <c r="K230" i="4"/>
  <c r="I230" i="4"/>
  <c r="G230" i="4"/>
  <c r="E230" i="4"/>
  <c r="K229" i="4"/>
  <c r="I229" i="4"/>
  <c r="G229" i="4"/>
  <c r="E229" i="4"/>
  <c r="K228" i="4"/>
  <c r="I228" i="4"/>
  <c r="G228" i="4"/>
  <c r="E228" i="4"/>
  <c r="K227" i="4"/>
  <c r="I227" i="4"/>
  <c r="G227" i="4"/>
  <c r="E227" i="4"/>
  <c r="K226" i="4"/>
  <c r="I226" i="4"/>
  <c r="G226" i="4"/>
  <c r="E226" i="4"/>
  <c r="K225" i="4"/>
  <c r="I225" i="4"/>
  <c r="G225" i="4"/>
  <c r="E225" i="4"/>
  <c r="K224" i="4"/>
  <c r="I224" i="4"/>
  <c r="G224" i="4"/>
  <c r="E224" i="4"/>
  <c r="K223" i="4"/>
  <c r="I223" i="4"/>
  <c r="G223" i="4"/>
  <c r="E223" i="4"/>
  <c r="K222" i="4"/>
  <c r="I222" i="4"/>
  <c r="G222" i="4"/>
  <c r="E222" i="4"/>
  <c r="K221" i="4"/>
  <c r="I221" i="4"/>
  <c r="G221" i="4"/>
  <c r="E221" i="4"/>
  <c r="K220" i="4"/>
  <c r="I220" i="4"/>
  <c r="G220" i="4"/>
  <c r="E220" i="4"/>
  <c r="K219" i="4"/>
  <c r="I219" i="4"/>
  <c r="G219" i="4"/>
  <c r="E219" i="4"/>
  <c r="K218" i="4"/>
  <c r="I218" i="4"/>
  <c r="G218" i="4"/>
  <c r="E218" i="4"/>
  <c r="K217" i="4"/>
  <c r="I217" i="4"/>
  <c r="G217" i="4"/>
  <c r="E217" i="4"/>
  <c r="K216" i="4"/>
  <c r="I216" i="4"/>
  <c r="G216" i="4"/>
  <c r="E216" i="4"/>
  <c r="K215" i="4"/>
  <c r="I215" i="4"/>
  <c r="G215" i="4"/>
  <c r="E215" i="4"/>
  <c r="K214" i="4"/>
  <c r="I214" i="4"/>
  <c r="G214" i="4"/>
  <c r="E214" i="4"/>
  <c r="K213" i="4"/>
  <c r="I213" i="4"/>
  <c r="G213" i="4"/>
  <c r="E213" i="4"/>
  <c r="K212" i="4"/>
  <c r="I212" i="4"/>
  <c r="G212" i="4"/>
  <c r="E212" i="4"/>
  <c r="K211" i="4"/>
  <c r="I211" i="4"/>
  <c r="G211" i="4"/>
  <c r="E211" i="4"/>
  <c r="K210" i="4"/>
  <c r="I210" i="4"/>
  <c r="G210" i="4"/>
  <c r="E210" i="4"/>
  <c r="K209" i="4"/>
  <c r="I209" i="4"/>
  <c r="G209" i="4"/>
  <c r="E209" i="4"/>
  <c r="K208" i="4"/>
  <c r="I208" i="4"/>
  <c r="G208" i="4"/>
  <c r="E208" i="4"/>
  <c r="K207" i="4"/>
  <c r="I207" i="4"/>
  <c r="G207" i="4"/>
  <c r="E207" i="4"/>
  <c r="K206" i="4"/>
  <c r="I206" i="4"/>
  <c r="G206" i="4"/>
  <c r="E206" i="4"/>
  <c r="K205" i="4"/>
  <c r="I205" i="4"/>
  <c r="G205" i="4"/>
  <c r="E205" i="4"/>
  <c r="K204" i="4"/>
  <c r="I204" i="4"/>
  <c r="G204" i="4"/>
  <c r="E204" i="4"/>
  <c r="K203" i="4"/>
  <c r="I203" i="4"/>
  <c r="G203" i="4"/>
  <c r="E203" i="4"/>
  <c r="K202" i="4"/>
  <c r="I202" i="4"/>
  <c r="G202" i="4"/>
  <c r="E202" i="4"/>
  <c r="K201" i="4"/>
  <c r="I201" i="4"/>
  <c r="G201" i="4"/>
  <c r="E201" i="4"/>
  <c r="K200" i="4"/>
  <c r="I200" i="4"/>
  <c r="G200" i="4"/>
  <c r="E200" i="4"/>
  <c r="K199" i="4"/>
  <c r="I199" i="4"/>
  <c r="G199" i="4"/>
  <c r="E199" i="4"/>
  <c r="K198" i="4"/>
  <c r="I198" i="4"/>
  <c r="G198" i="4"/>
  <c r="E198" i="4"/>
  <c r="K197" i="4"/>
  <c r="I197" i="4"/>
  <c r="G197" i="4"/>
  <c r="E197" i="4"/>
  <c r="K196" i="4"/>
  <c r="I196" i="4"/>
  <c r="G196" i="4"/>
  <c r="E196" i="4"/>
  <c r="K195" i="4"/>
  <c r="I195" i="4"/>
  <c r="G195" i="4"/>
  <c r="E195" i="4"/>
  <c r="K194" i="4"/>
  <c r="I194" i="4"/>
  <c r="G194" i="4"/>
  <c r="E194" i="4"/>
  <c r="K193" i="4"/>
  <c r="I193" i="4"/>
  <c r="G193" i="4"/>
  <c r="E193" i="4"/>
  <c r="K192" i="4"/>
  <c r="I192" i="4"/>
  <c r="G192" i="4"/>
  <c r="E192" i="4"/>
  <c r="K191" i="4"/>
  <c r="I191" i="4"/>
  <c r="G191" i="4"/>
  <c r="E191" i="4"/>
  <c r="K190" i="4"/>
  <c r="I190" i="4"/>
  <c r="G190" i="4"/>
  <c r="E190" i="4"/>
  <c r="K189" i="4"/>
  <c r="I189" i="4"/>
  <c r="G189" i="4"/>
  <c r="E189" i="4"/>
  <c r="K188" i="4"/>
  <c r="I188" i="4"/>
  <c r="G188" i="4"/>
  <c r="E188" i="4"/>
  <c r="K187" i="4"/>
  <c r="I187" i="4"/>
  <c r="G187" i="4"/>
  <c r="E187" i="4"/>
  <c r="K186" i="4"/>
  <c r="I186" i="4"/>
  <c r="G186" i="4"/>
  <c r="E186" i="4"/>
  <c r="K185" i="4"/>
  <c r="I185" i="4"/>
  <c r="G185" i="4"/>
  <c r="E185" i="4"/>
  <c r="K184" i="4"/>
  <c r="I184" i="4"/>
  <c r="G184" i="4"/>
  <c r="E184" i="4"/>
  <c r="K183" i="4"/>
  <c r="I183" i="4"/>
  <c r="G183" i="4"/>
  <c r="E183" i="4"/>
  <c r="K182" i="4"/>
  <c r="I182" i="4"/>
  <c r="G182" i="4"/>
  <c r="E182" i="4"/>
  <c r="K181" i="4"/>
  <c r="I181" i="4"/>
  <c r="G181" i="4"/>
  <c r="E181" i="4"/>
  <c r="K180" i="4"/>
  <c r="I180" i="4"/>
  <c r="G180" i="4"/>
  <c r="E180" i="4"/>
  <c r="K179" i="4"/>
  <c r="I179" i="4"/>
  <c r="G179" i="4"/>
  <c r="E179" i="4"/>
  <c r="K178" i="4"/>
  <c r="I178" i="4"/>
  <c r="G178" i="4"/>
  <c r="E178" i="4"/>
  <c r="K177" i="4"/>
  <c r="I177" i="4"/>
  <c r="G177" i="4"/>
  <c r="E177" i="4"/>
  <c r="K176" i="4"/>
  <c r="I176" i="4"/>
  <c r="G176" i="4"/>
  <c r="E176" i="4"/>
  <c r="K175" i="4"/>
  <c r="I175" i="4"/>
  <c r="G175" i="4"/>
  <c r="E175" i="4"/>
  <c r="K174" i="4"/>
  <c r="I174" i="4"/>
  <c r="G174" i="4"/>
  <c r="E174" i="4"/>
  <c r="K173" i="4"/>
  <c r="I173" i="4"/>
  <c r="G173" i="4"/>
  <c r="E173" i="4"/>
  <c r="K172" i="4"/>
  <c r="I172" i="4"/>
  <c r="G172" i="4"/>
  <c r="E172" i="4"/>
  <c r="K171" i="4"/>
  <c r="I171" i="4"/>
  <c r="G171" i="4"/>
  <c r="E171" i="4"/>
  <c r="K170" i="4"/>
  <c r="I170" i="4"/>
  <c r="G170" i="4"/>
  <c r="E170" i="4"/>
  <c r="K169" i="4"/>
  <c r="I169" i="4"/>
  <c r="G169" i="4"/>
  <c r="E169" i="4"/>
  <c r="K168" i="4"/>
  <c r="I168" i="4"/>
  <c r="G168" i="4"/>
  <c r="E168" i="4"/>
  <c r="K167" i="4"/>
  <c r="I167" i="4"/>
  <c r="G167" i="4"/>
  <c r="E167" i="4"/>
  <c r="K166" i="4"/>
  <c r="I166" i="4"/>
  <c r="G166" i="4"/>
  <c r="E166" i="4"/>
  <c r="K165" i="4"/>
  <c r="I165" i="4"/>
  <c r="G165" i="4"/>
  <c r="E165" i="4"/>
  <c r="K164" i="4"/>
  <c r="I164" i="4"/>
  <c r="G164" i="4"/>
  <c r="E164" i="4"/>
  <c r="K163" i="4"/>
  <c r="I163" i="4"/>
  <c r="G163" i="4"/>
  <c r="E163" i="4"/>
  <c r="K162" i="4"/>
  <c r="I162" i="4"/>
  <c r="G162" i="4"/>
  <c r="E162" i="4"/>
  <c r="K161" i="4"/>
  <c r="I161" i="4"/>
  <c r="G161" i="4"/>
  <c r="E161" i="4"/>
  <c r="K160" i="4"/>
  <c r="I160" i="4"/>
  <c r="G160" i="4"/>
  <c r="E160" i="4"/>
  <c r="K159" i="4"/>
  <c r="I159" i="4"/>
  <c r="G159" i="4"/>
  <c r="E159" i="4"/>
  <c r="K158" i="4"/>
  <c r="I158" i="4"/>
  <c r="G158" i="4"/>
  <c r="E158" i="4"/>
  <c r="K157" i="4"/>
  <c r="I157" i="4"/>
  <c r="G157" i="4"/>
  <c r="E157" i="4"/>
  <c r="K156" i="4"/>
  <c r="I156" i="4"/>
  <c r="G156" i="4"/>
  <c r="E156" i="4"/>
  <c r="K155" i="4"/>
  <c r="I155" i="4"/>
  <c r="G155" i="4"/>
  <c r="E155" i="4"/>
  <c r="K154" i="4"/>
  <c r="I154" i="4"/>
  <c r="G154" i="4"/>
  <c r="E154" i="4"/>
  <c r="K153" i="4"/>
  <c r="I153" i="4"/>
  <c r="G153" i="4"/>
  <c r="E153" i="4"/>
  <c r="K152" i="4"/>
  <c r="I152" i="4"/>
  <c r="G152" i="4"/>
  <c r="E152" i="4"/>
  <c r="K151" i="4"/>
  <c r="I151" i="4"/>
  <c r="G151" i="4"/>
  <c r="E151" i="4"/>
  <c r="K150" i="4"/>
  <c r="I150" i="4"/>
  <c r="G150" i="4"/>
  <c r="E150" i="4"/>
  <c r="K149" i="4"/>
  <c r="I149" i="4"/>
  <c r="G149" i="4"/>
  <c r="E149" i="4"/>
  <c r="K148" i="4"/>
  <c r="I148" i="4"/>
  <c r="G148" i="4"/>
  <c r="E148" i="4"/>
  <c r="K147" i="4"/>
  <c r="I147" i="4"/>
  <c r="G147" i="4"/>
  <c r="E147" i="4"/>
  <c r="K146" i="4"/>
  <c r="I146" i="4"/>
  <c r="G146" i="4"/>
  <c r="E146" i="4"/>
  <c r="K145" i="4"/>
  <c r="I145" i="4"/>
  <c r="G145" i="4"/>
  <c r="E145" i="4"/>
  <c r="K144" i="4"/>
  <c r="I144" i="4"/>
  <c r="G144" i="4"/>
  <c r="E144" i="4"/>
  <c r="K143" i="4"/>
  <c r="I143" i="4"/>
  <c r="G143" i="4"/>
  <c r="E143" i="4"/>
  <c r="K142" i="4"/>
  <c r="I142" i="4"/>
  <c r="G142" i="4"/>
  <c r="E142" i="4"/>
  <c r="K141" i="4"/>
  <c r="I141" i="4"/>
  <c r="G141" i="4"/>
  <c r="E141" i="4"/>
  <c r="K140" i="4"/>
  <c r="I140" i="4"/>
  <c r="G140" i="4"/>
  <c r="E140" i="4"/>
  <c r="K139" i="4"/>
  <c r="I139" i="4"/>
  <c r="G139" i="4"/>
  <c r="E139" i="4"/>
  <c r="K138" i="4"/>
  <c r="I138" i="4"/>
  <c r="G138" i="4"/>
  <c r="E138" i="4"/>
  <c r="K137" i="4"/>
  <c r="I137" i="4"/>
  <c r="G137" i="4"/>
  <c r="E137" i="4"/>
  <c r="K136" i="4"/>
  <c r="I136" i="4"/>
  <c r="G136" i="4"/>
  <c r="E136" i="4"/>
  <c r="K135" i="4"/>
  <c r="I135" i="4"/>
  <c r="G135" i="4"/>
  <c r="E135" i="4"/>
  <c r="K134" i="4"/>
  <c r="I134" i="4"/>
  <c r="G134" i="4"/>
  <c r="E134" i="4"/>
  <c r="K133" i="4"/>
  <c r="I133" i="4"/>
  <c r="G133" i="4"/>
  <c r="E133" i="4"/>
  <c r="K132" i="4"/>
  <c r="I132" i="4"/>
  <c r="G132" i="4"/>
  <c r="E132" i="4"/>
  <c r="K131" i="4"/>
  <c r="I131" i="4"/>
  <c r="G131" i="4"/>
  <c r="E131" i="4"/>
  <c r="K130" i="4"/>
  <c r="I130" i="4"/>
  <c r="G130" i="4"/>
  <c r="E130" i="4"/>
  <c r="K129" i="4"/>
  <c r="I129" i="4"/>
  <c r="G129" i="4"/>
  <c r="E129" i="4"/>
  <c r="K128" i="4"/>
  <c r="I128" i="4"/>
  <c r="G128" i="4"/>
  <c r="E128" i="4"/>
  <c r="K127" i="4"/>
  <c r="I127" i="4"/>
  <c r="G127" i="4"/>
  <c r="E127" i="4"/>
  <c r="K126" i="4"/>
  <c r="I126" i="4"/>
  <c r="G126" i="4"/>
  <c r="E126" i="4"/>
  <c r="K125" i="4"/>
  <c r="I125" i="4"/>
  <c r="G125" i="4"/>
  <c r="E125" i="4"/>
  <c r="K124" i="4"/>
  <c r="I124" i="4"/>
  <c r="G124" i="4"/>
  <c r="E124" i="4"/>
  <c r="K123" i="4"/>
  <c r="I123" i="4"/>
  <c r="G123" i="4"/>
  <c r="E123" i="4"/>
  <c r="K122" i="4"/>
  <c r="I122" i="4"/>
  <c r="G122" i="4"/>
  <c r="E122" i="4"/>
  <c r="K121" i="4"/>
  <c r="I121" i="4"/>
  <c r="G121" i="4"/>
  <c r="E121" i="4"/>
  <c r="K120" i="4"/>
  <c r="I120" i="4"/>
  <c r="G120" i="4"/>
  <c r="E120" i="4"/>
  <c r="K119" i="4"/>
  <c r="I119" i="4"/>
  <c r="G119" i="4"/>
  <c r="E119" i="4"/>
  <c r="K118" i="4"/>
  <c r="I118" i="4"/>
  <c r="G118" i="4"/>
  <c r="E118" i="4"/>
  <c r="K117" i="4"/>
  <c r="I117" i="4"/>
  <c r="G117" i="4"/>
  <c r="E117" i="4"/>
  <c r="K116" i="4"/>
  <c r="I116" i="4"/>
  <c r="G116" i="4"/>
  <c r="E116" i="4"/>
  <c r="K115" i="4"/>
  <c r="I115" i="4"/>
  <c r="G115" i="4"/>
  <c r="E115" i="4"/>
  <c r="K114" i="4"/>
  <c r="I114" i="4"/>
  <c r="G114" i="4"/>
  <c r="E114" i="4"/>
  <c r="K113" i="4"/>
  <c r="I113" i="4"/>
  <c r="G113" i="4"/>
  <c r="E113" i="4"/>
  <c r="K112" i="4"/>
  <c r="I112" i="4"/>
  <c r="G112" i="4"/>
  <c r="E112" i="4"/>
  <c r="K111" i="4"/>
  <c r="I111" i="4"/>
  <c r="G111" i="4"/>
  <c r="E111" i="4"/>
  <c r="K110" i="4"/>
  <c r="I110" i="4"/>
  <c r="G110" i="4"/>
  <c r="E110" i="4"/>
  <c r="K109" i="4"/>
  <c r="I109" i="4"/>
  <c r="G109" i="4"/>
  <c r="E109" i="4"/>
  <c r="K108" i="4"/>
  <c r="I108" i="4"/>
  <c r="G108" i="4"/>
  <c r="E108" i="4"/>
  <c r="K107" i="4"/>
  <c r="I107" i="4"/>
  <c r="G107" i="4"/>
  <c r="E107" i="4"/>
  <c r="K106" i="4"/>
  <c r="I106" i="4"/>
  <c r="G106" i="4"/>
  <c r="E106" i="4"/>
  <c r="K105" i="4"/>
  <c r="I105" i="4"/>
  <c r="G105" i="4"/>
  <c r="E105" i="4"/>
  <c r="K104" i="4"/>
  <c r="I104" i="4"/>
  <c r="G104" i="4"/>
  <c r="E104" i="4"/>
  <c r="K103" i="4"/>
  <c r="I103" i="4"/>
  <c r="G103" i="4"/>
  <c r="E103" i="4"/>
  <c r="K102" i="4"/>
  <c r="I102" i="4"/>
  <c r="G102" i="4"/>
  <c r="E102" i="4"/>
  <c r="K101" i="4"/>
  <c r="I101" i="4"/>
  <c r="G101" i="4"/>
  <c r="E101" i="4"/>
  <c r="K100" i="4"/>
  <c r="I100" i="4"/>
  <c r="G100" i="4"/>
  <c r="E100" i="4"/>
  <c r="K99" i="4"/>
  <c r="I99" i="4"/>
  <c r="G99" i="4"/>
  <c r="E99" i="4"/>
  <c r="K98" i="4"/>
  <c r="I98" i="4"/>
  <c r="G98" i="4"/>
  <c r="E98" i="4"/>
  <c r="K97" i="4"/>
  <c r="I97" i="4"/>
  <c r="G97" i="4"/>
  <c r="E97" i="4"/>
  <c r="K96" i="4"/>
  <c r="I96" i="4"/>
  <c r="G96" i="4"/>
  <c r="E96" i="4"/>
  <c r="K95" i="4"/>
  <c r="I95" i="4"/>
  <c r="G95" i="4"/>
  <c r="E95" i="4"/>
  <c r="K94" i="4"/>
  <c r="I94" i="4"/>
  <c r="G94" i="4"/>
  <c r="E94" i="4"/>
  <c r="K93" i="4"/>
  <c r="I93" i="4"/>
  <c r="G93" i="4"/>
  <c r="E93" i="4"/>
  <c r="K92" i="4"/>
  <c r="I92" i="4"/>
  <c r="G92" i="4"/>
  <c r="E92" i="4"/>
  <c r="K91" i="4"/>
  <c r="I91" i="4"/>
  <c r="G91" i="4"/>
  <c r="E91" i="4"/>
  <c r="K90" i="4"/>
  <c r="I90" i="4"/>
  <c r="G90" i="4"/>
  <c r="E90" i="4"/>
  <c r="K89" i="4"/>
  <c r="I89" i="4"/>
  <c r="G89" i="4"/>
  <c r="E89" i="4"/>
  <c r="K88" i="4"/>
  <c r="I88" i="4"/>
  <c r="G88" i="4"/>
  <c r="E88" i="4"/>
  <c r="K87" i="4"/>
  <c r="I87" i="4"/>
  <c r="G87" i="4"/>
  <c r="E87" i="4"/>
  <c r="K86" i="4"/>
  <c r="I86" i="4"/>
  <c r="G86" i="4"/>
  <c r="E86" i="4"/>
  <c r="K85" i="4"/>
  <c r="I85" i="4"/>
  <c r="G85" i="4"/>
  <c r="E85" i="4"/>
  <c r="K84" i="4"/>
  <c r="I84" i="4"/>
  <c r="G84" i="4"/>
  <c r="E84" i="4"/>
  <c r="K83" i="4"/>
  <c r="I83" i="4"/>
  <c r="G83" i="4"/>
  <c r="E83" i="4"/>
  <c r="K82" i="4"/>
  <c r="I82" i="4"/>
  <c r="G82" i="4"/>
  <c r="E82" i="4"/>
  <c r="K81" i="4"/>
  <c r="I81" i="4"/>
  <c r="G81" i="4"/>
  <c r="E81" i="4"/>
  <c r="K80" i="4"/>
  <c r="I80" i="4"/>
  <c r="G80" i="4"/>
  <c r="E80" i="4"/>
  <c r="K79" i="4"/>
  <c r="I79" i="4"/>
  <c r="G79" i="4"/>
  <c r="E79" i="4"/>
  <c r="K78" i="4"/>
  <c r="I78" i="4"/>
  <c r="G78" i="4"/>
  <c r="E78" i="4"/>
  <c r="K77" i="4"/>
  <c r="I77" i="4"/>
  <c r="G77" i="4"/>
  <c r="E77" i="4"/>
  <c r="K76" i="4"/>
  <c r="I76" i="4"/>
  <c r="G76" i="4"/>
  <c r="E76" i="4"/>
  <c r="K75" i="4"/>
  <c r="I75" i="4"/>
  <c r="G75" i="4"/>
  <c r="E75" i="4"/>
  <c r="K74" i="4"/>
  <c r="I74" i="4"/>
  <c r="G74" i="4"/>
  <c r="E74" i="4"/>
  <c r="K73" i="4"/>
  <c r="I73" i="4"/>
  <c r="G73" i="4"/>
  <c r="E73" i="4"/>
  <c r="K72" i="4"/>
  <c r="I72" i="4"/>
  <c r="G72" i="4"/>
  <c r="E72" i="4"/>
  <c r="K71" i="4"/>
  <c r="I71" i="4"/>
  <c r="G71" i="4"/>
  <c r="E71" i="4"/>
  <c r="K70" i="4"/>
  <c r="I70" i="4"/>
  <c r="G70" i="4"/>
  <c r="E70" i="4"/>
  <c r="K69" i="4"/>
  <c r="I69" i="4"/>
  <c r="G69" i="4"/>
  <c r="E69" i="4"/>
  <c r="K68" i="4"/>
  <c r="I68" i="4"/>
  <c r="G68" i="4"/>
  <c r="E68" i="4"/>
  <c r="K67" i="4"/>
  <c r="I67" i="4"/>
  <c r="G67" i="4"/>
  <c r="E67" i="4"/>
  <c r="K66" i="4"/>
  <c r="I66" i="4"/>
  <c r="G66" i="4"/>
  <c r="E66" i="4"/>
  <c r="K65" i="4"/>
  <c r="I65" i="4"/>
  <c r="G65" i="4"/>
  <c r="E65" i="4"/>
  <c r="K64" i="4"/>
  <c r="I64" i="4"/>
  <c r="G64" i="4"/>
  <c r="E64" i="4"/>
  <c r="K63" i="4"/>
  <c r="I63" i="4"/>
  <c r="G63" i="4"/>
  <c r="E63" i="4"/>
  <c r="K62" i="4"/>
  <c r="I62" i="4"/>
  <c r="G62" i="4"/>
  <c r="E62" i="4"/>
  <c r="K61" i="4"/>
  <c r="I61" i="4"/>
  <c r="G61" i="4"/>
  <c r="E61" i="4"/>
  <c r="K60" i="4"/>
  <c r="I60" i="4"/>
  <c r="G60" i="4"/>
  <c r="E60" i="4"/>
  <c r="K59" i="4"/>
  <c r="I59" i="4"/>
  <c r="G59" i="4"/>
  <c r="E59" i="4"/>
  <c r="K58" i="4"/>
  <c r="I58" i="4"/>
  <c r="G58" i="4"/>
  <c r="E58" i="4"/>
  <c r="K57" i="4"/>
  <c r="I57" i="4"/>
  <c r="G57" i="4"/>
  <c r="E57" i="4"/>
  <c r="K56" i="4"/>
  <c r="I56" i="4"/>
  <c r="G56" i="4"/>
  <c r="E56" i="4"/>
  <c r="K55" i="4"/>
  <c r="I55" i="4"/>
  <c r="G55" i="4"/>
  <c r="E55" i="4"/>
  <c r="K54" i="4"/>
  <c r="I54" i="4"/>
  <c r="G54" i="4"/>
  <c r="E54" i="4"/>
  <c r="K53" i="4"/>
  <c r="I53" i="4"/>
  <c r="G53" i="4"/>
  <c r="E53" i="4"/>
  <c r="K52" i="4"/>
  <c r="I52" i="4"/>
  <c r="G52" i="4"/>
  <c r="E52" i="4"/>
  <c r="K51" i="4"/>
  <c r="I51" i="4"/>
  <c r="G51" i="4"/>
  <c r="E51" i="4"/>
  <c r="K50" i="4"/>
  <c r="I50" i="4"/>
  <c r="G50" i="4"/>
  <c r="E50" i="4"/>
  <c r="K49" i="4"/>
  <c r="I49" i="4"/>
  <c r="G49" i="4"/>
  <c r="E49" i="4"/>
  <c r="K48" i="4"/>
  <c r="I48" i="4"/>
  <c r="G48" i="4"/>
  <c r="E48" i="4"/>
  <c r="K47" i="4"/>
  <c r="I47" i="4"/>
  <c r="G47" i="4"/>
  <c r="E47" i="4"/>
  <c r="K46" i="4"/>
  <c r="I46" i="4"/>
  <c r="G46" i="4"/>
  <c r="E46" i="4"/>
  <c r="K45" i="4"/>
  <c r="I45" i="4"/>
  <c r="G45" i="4"/>
  <c r="E45" i="4"/>
  <c r="K44" i="4"/>
  <c r="I44" i="4"/>
  <c r="G44" i="4"/>
  <c r="E44" i="4"/>
  <c r="K43" i="4"/>
  <c r="I43" i="4"/>
  <c r="G43" i="4"/>
  <c r="E43" i="4"/>
  <c r="K42" i="4"/>
  <c r="I42" i="4"/>
  <c r="G42" i="4"/>
  <c r="E42" i="4"/>
  <c r="K41" i="4"/>
  <c r="I41" i="4"/>
  <c r="G41" i="4"/>
  <c r="E41" i="4"/>
  <c r="K40" i="4"/>
  <c r="I40" i="4"/>
  <c r="G40" i="4"/>
  <c r="E40" i="4"/>
  <c r="K39" i="4"/>
  <c r="I39" i="4"/>
  <c r="G39" i="4"/>
  <c r="E39" i="4"/>
  <c r="K38" i="4"/>
  <c r="I38" i="4"/>
  <c r="G38" i="4"/>
  <c r="E38" i="4"/>
  <c r="K37" i="4"/>
  <c r="I37" i="4"/>
  <c r="G37" i="4"/>
  <c r="E37" i="4"/>
  <c r="K36" i="4"/>
  <c r="I36" i="4"/>
  <c r="G36" i="4"/>
  <c r="E36" i="4"/>
  <c r="K35" i="4"/>
  <c r="I35" i="4"/>
  <c r="G35" i="4"/>
  <c r="E35" i="4"/>
  <c r="K34" i="4"/>
  <c r="I34" i="4"/>
  <c r="G34" i="4"/>
  <c r="E34" i="4"/>
  <c r="K33" i="4"/>
  <c r="I33" i="4"/>
  <c r="G33" i="4"/>
  <c r="E33" i="4"/>
  <c r="K32" i="4"/>
  <c r="I32" i="4"/>
  <c r="G32" i="4"/>
  <c r="E32" i="4"/>
  <c r="K31" i="4"/>
  <c r="I31" i="4"/>
  <c r="G31" i="4"/>
  <c r="E31" i="4"/>
  <c r="K30" i="4"/>
  <c r="I30" i="4"/>
  <c r="G30" i="4"/>
  <c r="E30" i="4"/>
  <c r="K29" i="4"/>
  <c r="I29" i="4"/>
  <c r="G29" i="4"/>
  <c r="E29" i="4"/>
  <c r="K28" i="4"/>
  <c r="I28" i="4"/>
  <c r="G28" i="4"/>
  <c r="E28" i="4"/>
  <c r="K27" i="4"/>
  <c r="I27" i="4"/>
  <c r="G27" i="4"/>
  <c r="E27" i="4"/>
  <c r="K26" i="4"/>
  <c r="I26" i="4"/>
  <c r="G26" i="4"/>
  <c r="E26" i="4"/>
  <c r="K25" i="4"/>
  <c r="I25" i="4"/>
  <c r="G25" i="4"/>
  <c r="E25" i="4"/>
  <c r="K24" i="4"/>
  <c r="I24" i="4"/>
  <c r="G24" i="4"/>
  <c r="E24" i="4"/>
  <c r="K23" i="4"/>
  <c r="I23" i="4"/>
  <c r="G23" i="4"/>
  <c r="E23" i="4"/>
  <c r="K22" i="4"/>
  <c r="I22" i="4"/>
  <c r="G22" i="4"/>
  <c r="E22" i="4"/>
  <c r="K21" i="4"/>
  <c r="I21" i="4"/>
  <c r="G21" i="4"/>
  <c r="E21" i="4"/>
  <c r="K20" i="4"/>
  <c r="I20" i="4"/>
  <c r="G20" i="4"/>
  <c r="E20" i="4"/>
  <c r="K19" i="4"/>
  <c r="I19" i="4"/>
  <c r="G19" i="4"/>
  <c r="E19" i="4"/>
  <c r="K18" i="4"/>
  <c r="I18" i="4"/>
  <c r="G18" i="4"/>
  <c r="E18" i="4"/>
  <c r="K17" i="4"/>
  <c r="I17" i="4"/>
  <c r="G17" i="4"/>
  <c r="E17" i="4"/>
  <c r="K16" i="4"/>
  <c r="I16" i="4"/>
  <c r="G16" i="4"/>
  <c r="E16" i="4"/>
  <c r="K15" i="4"/>
  <c r="I15" i="4"/>
  <c r="G15" i="4"/>
  <c r="E15" i="4"/>
  <c r="K14" i="4"/>
  <c r="I14" i="4"/>
  <c r="G14" i="4"/>
  <c r="E14" i="4"/>
  <c r="K13" i="4"/>
  <c r="I13" i="4"/>
  <c r="G13" i="4"/>
  <c r="E13" i="4"/>
  <c r="K12" i="4"/>
  <c r="I12" i="4"/>
  <c r="G12" i="4"/>
  <c r="E12" i="4"/>
  <c r="K11" i="4"/>
  <c r="I11" i="4"/>
  <c r="G11" i="4"/>
  <c r="E11" i="4"/>
  <c r="J250" i="4"/>
  <c r="K250" i="4"/>
  <c r="L250" i="4"/>
  <c r="I250" i="4"/>
  <c r="F250" i="4"/>
  <c r="H250" i="4"/>
  <c r="G250" i="4" l="1"/>
  <c r="E250" i="4"/>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9" i="3"/>
  <c r="E260" i="3"/>
  <c r="E261" i="3"/>
  <c r="E262" i="3"/>
  <c r="E263" i="3"/>
  <c r="E264" i="3"/>
  <c r="F5" i="4"/>
  <c r="D6" i="2"/>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Q247" i="3"/>
  <c r="Q248" i="3"/>
  <c r="Q249" i="3"/>
  <c r="Q250" i="3"/>
  <c r="Q251" i="3"/>
  <c r="Q252" i="3"/>
  <c r="Q253" i="3"/>
  <c r="Q254" i="3"/>
  <c r="Q255" i="3"/>
  <c r="Q256" i="3"/>
  <c r="Q257" i="3"/>
  <c r="Q258" i="3"/>
  <c r="Q259" i="3"/>
  <c r="Q260" i="3"/>
  <c r="Q261" i="3"/>
  <c r="Q262" i="3"/>
  <c r="Q263" i="3"/>
  <c r="Q264" i="3"/>
  <c r="Q265" i="3"/>
  <c r="Q266" i="3"/>
  <c r="Q267" i="3"/>
  <c r="Q268" i="3"/>
  <c r="Q269" i="3"/>
  <c r="Q270" i="3"/>
  <c r="Q271" i="3"/>
  <c r="Q272" i="3"/>
  <c r="Q273" i="3"/>
  <c r="Q274" i="3"/>
  <c r="Q275" i="3"/>
  <c r="Q276" i="3"/>
  <c r="Q277" i="3"/>
  <c r="Q278" i="3"/>
  <c r="Q279" i="3"/>
  <c r="Q280" i="3"/>
  <c r="Q281" i="3"/>
  <c r="Q282" i="3"/>
  <c r="Q283" i="3"/>
  <c r="Q284" i="3"/>
  <c r="Q285" i="3"/>
  <c r="Q286" i="3"/>
  <c r="Q287" i="3"/>
  <c r="Q288" i="3"/>
  <c r="Q289" i="3"/>
  <c r="Q290" i="3"/>
  <c r="Q291" i="3"/>
  <c r="Q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217" i="3"/>
  <c r="P218" i="3"/>
  <c r="P219" i="3"/>
  <c r="P220" i="3"/>
  <c r="P221" i="3"/>
  <c r="P222" i="3"/>
  <c r="P223" i="3"/>
  <c r="P224" i="3"/>
  <c r="P225" i="3"/>
  <c r="P226" i="3"/>
  <c r="P227" i="3"/>
  <c r="P228" i="3"/>
  <c r="P229" i="3"/>
  <c r="P230" i="3"/>
  <c r="P231" i="3"/>
  <c r="P232" i="3"/>
  <c r="P233" i="3"/>
  <c r="P234" i="3"/>
  <c r="P235" i="3"/>
  <c r="P236" i="3"/>
  <c r="P237" i="3"/>
  <c r="P238" i="3"/>
  <c r="P239" i="3"/>
  <c r="P240" i="3"/>
  <c r="P241" i="3"/>
  <c r="P242" i="3"/>
  <c r="P243" i="3"/>
  <c r="P244" i="3"/>
  <c r="P245" i="3"/>
  <c r="P246" i="3"/>
  <c r="P247" i="3"/>
  <c r="P248" i="3"/>
  <c r="P249" i="3"/>
  <c r="P250" i="3"/>
  <c r="P251" i="3"/>
  <c r="P252" i="3"/>
  <c r="P253" i="3"/>
  <c r="P254" i="3"/>
  <c r="P255" i="3"/>
  <c r="P256" i="3"/>
  <c r="P257" i="3"/>
  <c r="P258" i="3"/>
  <c r="P259" i="3"/>
  <c r="P260" i="3"/>
  <c r="P261" i="3"/>
  <c r="P262" i="3"/>
  <c r="P263" i="3"/>
  <c r="P264" i="3"/>
  <c r="P265" i="3"/>
  <c r="P266" i="3"/>
  <c r="P267" i="3"/>
  <c r="P268" i="3"/>
  <c r="P269" i="3"/>
  <c r="P270" i="3"/>
  <c r="P271" i="3"/>
  <c r="P272" i="3"/>
  <c r="P273" i="3"/>
  <c r="P274" i="3"/>
  <c r="P275" i="3"/>
  <c r="P276" i="3"/>
  <c r="P277" i="3"/>
  <c r="P278" i="3"/>
  <c r="P279" i="3"/>
  <c r="P280" i="3"/>
  <c r="P281" i="3"/>
  <c r="P282" i="3"/>
  <c r="P283" i="3"/>
  <c r="P284" i="3"/>
  <c r="P285" i="3"/>
  <c r="P286" i="3"/>
  <c r="P11" i="3"/>
  <c r="E289" i="3"/>
  <c r="G289" i="3"/>
  <c r="I289" i="3"/>
  <c r="K289" i="3"/>
  <c r="E290" i="3"/>
  <c r="G290" i="3"/>
  <c r="I290" i="3"/>
  <c r="K290" i="3"/>
  <c r="E291" i="3"/>
  <c r="G291" i="3"/>
  <c r="I291" i="3"/>
  <c r="K291" i="3"/>
  <c r="G11" i="3"/>
  <c r="F292" i="3"/>
  <c r="H292" i="3"/>
  <c r="J292" i="3"/>
  <c r="L292" i="3"/>
  <c r="K11" i="3"/>
  <c r="I11" i="3"/>
  <c r="H5" i="4" l="1"/>
  <c r="J5" i="4"/>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I12" i="3"/>
  <c r="I13" i="3"/>
  <c r="I14" i="3"/>
  <c r="I15" i="3"/>
  <c r="I16" i="3"/>
  <c r="I17" i="3"/>
  <c r="I18" i="3"/>
  <c r="I19" i="3"/>
  <c r="I20"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E292" i="3" l="1"/>
  <c r="K292" i="3"/>
  <c r="F5" i="3"/>
  <c r="L5" i="3"/>
  <c r="L5" i="4"/>
  <c r="I230" i="3"/>
  <c r="I202" i="3"/>
  <c r="I100" i="3"/>
  <c r="I23" i="3"/>
  <c r="H5" i="3" l="1"/>
  <c r="G292" i="3"/>
  <c r="I262" i="3"/>
  <c r="I261" i="3"/>
  <c r="I260" i="3"/>
  <c r="I259" i="3"/>
  <c r="I46" i="3"/>
  <c r="I254" i="3"/>
  <c r="I253" i="3"/>
  <c r="I252" i="3"/>
  <c r="I247" i="3"/>
  <c r="I246" i="3"/>
  <c r="I245" i="3"/>
  <c r="I244" i="3"/>
  <c r="I239" i="3"/>
  <c r="I238" i="3"/>
  <c r="I237" i="3"/>
  <c r="I236" i="3"/>
  <c r="I229" i="3"/>
  <c r="I228" i="3"/>
  <c r="I227" i="3"/>
  <c r="I224" i="3"/>
  <c r="I222" i="3"/>
  <c r="I221" i="3"/>
  <c r="I220" i="3"/>
  <c r="I219" i="3"/>
  <c r="I216" i="3"/>
  <c r="I214" i="3"/>
  <c r="I213" i="3"/>
  <c r="I212" i="3"/>
  <c r="I211" i="3"/>
  <c r="I206" i="3"/>
  <c r="I205" i="3"/>
  <c r="I204" i="3"/>
  <c r="I203" i="3"/>
  <c r="I201" i="3"/>
  <c r="I199" i="3"/>
  <c r="I197" i="3"/>
  <c r="I196" i="3"/>
  <c r="I195" i="3"/>
  <c r="I194" i="3"/>
  <c r="I191" i="3"/>
  <c r="I190" i="3"/>
  <c r="I189" i="3"/>
  <c r="I188" i="3"/>
  <c r="I187" i="3"/>
  <c r="I186" i="3"/>
  <c r="I185" i="3"/>
  <c r="I181" i="3"/>
  <c r="I180" i="3"/>
  <c r="I179" i="3"/>
  <c r="I178" i="3"/>
  <c r="I175" i="3"/>
  <c r="I174" i="3"/>
  <c r="I173" i="3"/>
  <c r="I172" i="3"/>
  <c r="I171" i="3"/>
  <c r="I167" i="3"/>
  <c r="I165" i="3"/>
  <c r="I164" i="3"/>
  <c r="I163" i="3"/>
  <c r="I162" i="3"/>
  <c r="I157" i="3"/>
  <c r="I156" i="3"/>
  <c r="I155" i="3"/>
  <c r="I154" i="3"/>
  <c r="I151" i="3"/>
  <c r="I149" i="3"/>
  <c r="I148" i="3"/>
  <c r="I147" i="3"/>
  <c r="I146" i="3"/>
  <c r="I143" i="3"/>
  <c r="I142" i="3"/>
  <c r="I141" i="3"/>
  <c r="I140" i="3"/>
  <c r="I139" i="3"/>
  <c r="I138" i="3"/>
  <c r="I137" i="3"/>
  <c r="I133" i="3"/>
  <c r="I132" i="3"/>
  <c r="I131" i="3"/>
  <c r="I130" i="3"/>
  <c r="I127" i="3"/>
  <c r="I125" i="3"/>
  <c r="I124" i="3"/>
  <c r="I123" i="3"/>
  <c r="I122" i="3"/>
  <c r="I121" i="3"/>
  <c r="I119" i="3"/>
  <c r="I117" i="3"/>
  <c r="I116" i="3"/>
  <c r="I115" i="3"/>
  <c r="I114" i="3"/>
  <c r="I110" i="3"/>
  <c r="I109" i="3"/>
  <c r="I108" i="3"/>
  <c r="I107" i="3"/>
  <c r="I106" i="3"/>
  <c r="I105" i="3"/>
  <c r="I103" i="3"/>
  <c r="I99" i="3"/>
  <c r="I98" i="3"/>
  <c r="I97" i="3"/>
  <c r="I94" i="3"/>
  <c r="I93" i="3"/>
  <c r="I92" i="3"/>
  <c r="I91" i="3"/>
  <c r="I90" i="3"/>
  <c r="I89" i="3"/>
  <c r="I88" i="3"/>
  <c r="I83" i="3"/>
  <c r="I82" i="3"/>
  <c r="I81" i="3"/>
  <c r="I77" i="3"/>
  <c r="I76" i="3"/>
  <c r="I75" i="3"/>
  <c r="I74" i="3"/>
  <c r="I73" i="3"/>
  <c r="I72" i="3"/>
  <c r="I70" i="3"/>
  <c r="I68" i="3"/>
  <c r="I67" i="3"/>
  <c r="I66" i="3"/>
  <c r="I65" i="3"/>
  <c r="I61" i="3"/>
  <c r="I60" i="3"/>
  <c r="I59" i="3"/>
  <c r="I58" i="3"/>
  <c r="I57" i="3"/>
  <c r="I52" i="3"/>
  <c r="I51" i="3"/>
  <c r="I50" i="3"/>
  <c r="I49" i="3"/>
  <c r="I42" i="3"/>
  <c r="I41" i="3"/>
  <c r="I40" i="3"/>
  <c r="I39" i="3"/>
  <c r="I35" i="3"/>
  <c r="I34" i="3"/>
  <c r="I33" i="3"/>
  <c r="I32" i="3"/>
  <c r="I31" i="3"/>
  <c r="I27" i="3"/>
  <c r="I26" i="3"/>
  <c r="I25" i="3"/>
  <c r="I24" i="3"/>
  <c r="I22" i="3"/>
  <c r="I264" i="3"/>
  <c r="I263" i="3"/>
  <c r="I258" i="3"/>
  <c r="I257" i="3"/>
  <c r="I256" i="3"/>
  <c r="I255" i="3"/>
  <c r="I251" i="3"/>
  <c r="I250" i="3"/>
  <c r="I249" i="3"/>
  <c r="I248" i="3"/>
  <c r="I243" i="3"/>
  <c r="I242" i="3"/>
  <c r="I241" i="3"/>
  <c r="I240" i="3"/>
  <c r="I235" i="3"/>
  <c r="I234" i="3"/>
  <c r="I233" i="3"/>
  <c r="I232" i="3"/>
  <c r="I231" i="3"/>
  <c r="I226" i="3"/>
  <c r="I225" i="3"/>
  <c r="I223" i="3"/>
  <c r="I218" i="3"/>
  <c r="I217" i="3"/>
  <c r="I215" i="3"/>
  <c r="I210" i="3"/>
  <c r="I209" i="3"/>
  <c r="I208" i="3"/>
  <c r="I207" i="3"/>
  <c r="I200" i="3"/>
  <c r="I198" i="3"/>
  <c r="I193" i="3"/>
  <c r="I192" i="3"/>
  <c r="I184" i="3"/>
  <c r="I183" i="3"/>
  <c r="I182" i="3"/>
  <c r="I177" i="3"/>
  <c r="I176" i="3"/>
  <c r="I170" i="3"/>
  <c r="I169" i="3"/>
  <c r="I168" i="3"/>
  <c r="I166" i="3"/>
  <c r="I161" i="3"/>
  <c r="I160" i="3"/>
  <c r="I159" i="3"/>
  <c r="I158" i="3"/>
  <c r="I153" i="3"/>
  <c r="I152" i="3"/>
  <c r="I150" i="3"/>
  <c r="I145" i="3"/>
  <c r="I144" i="3"/>
  <c r="I136" i="3"/>
  <c r="I135" i="3"/>
  <c r="I134" i="3"/>
  <c r="I129" i="3"/>
  <c r="I128" i="3"/>
  <c r="I126" i="3"/>
  <c r="I120" i="3"/>
  <c r="I118" i="3"/>
  <c r="I113" i="3"/>
  <c r="I112" i="3"/>
  <c r="I111" i="3"/>
  <c r="I104" i="3"/>
  <c r="I102" i="3"/>
  <c r="I101" i="3"/>
  <c r="I96" i="3"/>
  <c r="I95" i="3"/>
  <c r="I87" i="3"/>
  <c r="I86" i="3"/>
  <c r="I85" i="3"/>
  <c r="I84" i="3"/>
  <c r="I80" i="3"/>
  <c r="I79" i="3"/>
  <c r="I78" i="3"/>
  <c r="I71" i="3"/>
  <c r="I69" i="3"/>
  <c r="I64" i="3"/>
  <c r="I63" i="3"/>
  <c r="I62" i="3"/>
  <c r="I56" i="3"/>
  <c r="I55" i="3"/>
  <c r="I54" i="3"/>
  <c r="I53" i="3"/>
  <c r="I48" i="3"/>
  <c r="I47" i="3"/>
  <c r="I45" i="3"/>
  <c r="I44" i="3"/>
  <c r="I43" i="3"/>
  <c r="I38" i="3"/>
  <c r="I37" i="3"/>
  <c r="I36" i="3"/>
  <c r="I30" i="3"/>
  <c r="I29" i="3"/>
  <c r="I28" i="3"/>
  <c r="I21" i="3"/>
  <c r="J5" i="3" l="1"/>
  <c r="I292" i="3"/>
  <c r="D6" i="9"/>
  <c r="B3" i="9"/>
  <c r="D6" i="8"/>
  <c r="D6" i="7" l="1"/>
  <c r="B3" i="7"/>
  <c r="A4" i="7" l="1"/>
  <c r="A4" i="9"/>
  <c r="E11" i="9"/>
  <c r="C11" i="9"/>
  <c r="E11" i="7"/>
  <c r="C11" i="7"/>
  <c r="E11" i="8"/>
  <c r="C11" i="2"/>
  <c r="D12" i="7" l="1"/>
  <c r="D13" i="7" s="1"/>
  <c r="C11" i="8"/>
  <c r="D12" i="8" s="1"/>
  <c r="D18" i="8" s="1"/>
  <c r="K6" i="3"/>
  <c r="K7" i="3" s="1"/>
  <c r="E11" i="2"/>
  <c r="D12" i="2" s="1"/>
  <c r="D18" i="2" s="1"/>
  <c r="G6" i="3"/>
  <c r="G7" i="3" s="1"/>
  <c r="D12" i="9"/>
  <c r="D13" i="9" s="1"/>
  <c r="A4" i="8" l="1"/>
  <c r="A4" i="2"/>
  <c r="K6" i="4"/>
  <c r="K7" i="4" s="1"/>
  <c r="G6" i="4"/>
  <c r="G7" i="4" s="1"/>
  <c r="D13" i="8" l="1"/>
  <c r="D13" i="2" l="1"/>
</calcChain>
</file>

<file path=xl/sharedStrings.xml><?xml version="1.0" encoding="utf-8"?>
<sst xmlns="http://schemas.openxmlformats.org/spreadsheetml/2006/main" count="3048" uniqueCount="2864">
  <si>
    <t>郵便番号</t>
  </si>
  <si>
    <t>所在地</t>
  </si>
  <si>
    <t>電話番号</t>
  </si>
  <si>
    <t>108-0023</t>
  </si>
  <si>
    <t>03-3453-2251</t>
  </si>
  <si>
    <t>112-0012</t>
  </si>
  <si>
    <t>文京区大塚1-9-1</t>
  </si>
  <si>
    <t>112-8610</t>
  </si>
  <si>
    <t>文京区大塚2-1-1</t>
  </si>
  <si>
    <t>154-0001</t>
  </si>
  <si>
    <t>世田谷区池尻4-7-1</t>
  </si>
  <si>
    <t>154-0002</t>
  </si>
  <si>
    <t>世田谷区下馬4-1-5</t>
  </si>
  <si>
    <t>178-0063</t>
  </si>
  <si>
    <t>練馬区東大泉5-22-1</t>
  </si>
  <si>
    <t>164-8654</t>
  </si>
  <si>
    <t>中野区南台1-15-1</t>
  </si>
  <si>
    <t>193-0997</t>
  </si>
  <si>
    <t>八王子市椚田町1220-2</t>
  </si>
  <si>
    <t>100-0014</t>
  </si>
  <si>
    <t>千代田区永田町2-16-1</t>
  </si>
  <si>
    <t>108-0073</t>
  </si>
  <si>
    <t>港区三田1-4-46</t>
  </si>
  <si>
    <t>142-0042</t>
  </si>
  <si>
    <t>品川区豊町2-1-7</t>
  </si>
  <si>
    <t>140-0002</t>
  </si>
  <si>
    <t>品川区東品川3-27-22</t>
  </si>
  <si>
    <t>142-0062</t>
  </si>
  <si>
    <t>品川区小山3-3-32</t>
  </si>
  <si>
    <t>146-0085</t>
  </si>
  <si>
    <t>大田区久が原1-14-1</t>
  </si>
  <si>
    <t>144-0051</t>
  </si>
  <si>
    <t>大田区西蒲田2-2-1</t>
  </si>
  <si>
    <t>145-0076</t>
  </si>
  <si>
    <t>大田区田園調布南27-1</t>
  </si>
  <si>
    <t>144-0053</t>
  </si>
  <si>
    <t>大田区蒲田本町1-1-30</t>
  </si>
  <si>
    <t>144-8533</t>
  </si>
  <si>
    <t>大田区本羽田3-11-5</t>
  </si>
  <si>
    <t>144-8506</t>
  </si>
  <si>
    <t>大田区東六郷2-18-2</t>
  </si>
  <si>
    <t>143-0012</t>
  </si>
  <si>
    <t>大田区大森東1-33-1</t>
  </si>
  <si>
    <t>105-0022</t>
  </si>
  <si>
    <t>港区海岸1-8-25</t>
  </si>
  <si>
    <t>143-0027</t>
  </si>
  <si>
    <t>大田区中馬込3-11-10</t>
  </si>
  <si>
    <t>162-0052</t>
  </si>
  <si>
    <t>新宿区戸山3-19-1</t>
  </si>
  <si>
    <t>153-0044</t>
  </si>
  <si>
    <t>目黒区大橋2-18-1</t>
  </si>
  <si>
    <t>153-0052</t>
  </si>
  <si>
    <t>目黒区祐天寺2-7-15</t>
  </si>
  <si>
    <t>160-0014</t>
  </si>
  <si>
    <t>新宿区内藤町11-4</t>
  </si>
  <si>
    <t>150-0001</t>
  </si>
  <si>
    <t>渋谷区神宮前2-1-8</t>
  </si>
  <si>
    <t>150-0011</t>
  </si>
  <si>
    <t>渋谷区東4-14-14</t>
  </si>
  <si>
    <t>156-0045</t>
  </si>
  <si>
    <t>世田谷区桜上水4-3-5</t>
  </si>
  <si>
    <t>158-0097</t>
  </si>
  <si>
    <t>世田谷区用賀2-4-1</t>
  </si>
  <si>
    <t>156-0055</t>
  </si>
  <si>
    <t>世田谷区船橋3-18-1</t>
  </si>
  <si>
    <t>158-0081</t>
  </si>
  <si>
    <t>世田谷区深沢7-3-14</t>
  </si>
  <si>
    <t>157-0076</t>
  </si>
  <si>
    <t>世田谷区岡本2-9-1</t>
  </si>
  <si>
    <t>157-0063</t>
  </si>
  <si>
    <t>世田谷区粕谷3-8-1</t>
  </si>
  <si>
    <t>150-0035</t>
  </si>
  <si>
    <t>渋谷区鉢山町8-1</t>
  </si>
  <si>
    <t>157-0066</t>
  </si>
  <si>
    <t>世田谷区成城9-25-1</t>
  </si>
  <si>
    <t>158-8566</t>
  </si>
  <si>
    <t>世田谷区深沢5-38-1</t>
  </si>
  <si>
    <t>153-0041</t>
  </si>
  <si>
    <t>目黒区駒場2-19-59</t>
  </si>
  <si>
    <t>162-0067</t>
  </si>
  <si>
    <t>新宿区富久町22-1</t>
  </si>
  <si>
    <t>165-0033</t>
  </si>
  <si>
    <t>中野区若宮3-46-8</t>
  </si>
  <si>
    <t>164-0013</t>
  </si>
  <si>
    <t>中野区弥生町5-21-1</t>
  </si>
  <si>
    <t>165-0031</t>
  </si>
  <si>
    <t>中野区上鷺宮2-14-1</t>
  </si>
  <si>
    <t>168-0081</t>
  </si>
  <si>
    <t>杉並区宮前4-21-32</t>
  </si>
  <si>
    <t>166-0016</t>
  </si>
  <si>
    <t>杉並区成田西2-6-18</t>
  </si>
  <si>
    <t>杉並区成田西4-15-15</t>
  </si>
  <si>
    <t>177-0051</t>
  </si>
  <si>
    <t>練馬区関町北4-32-48</t>
  </si>
  <si>
    <t>177-0044</t>
  </si>
  <si>
    <t>練馬区上石神井2-2-43</t>
  </si>
  <si>
    <t>練馬区東大泉5-3-1</t>
  </si>
  <si>
    <t>179-8908</t>
  </si>
  <si>
    <t>練馬区春日町4-28-25</t>
  </si>
  <si>
    <t>179-0071</t>
  </si>
  <si>
    <t>練馬区旭町2-1-35</t>
  </si>
  <si>
    <t>179-0072</t>
  </si>
  <si>
    <t>練馬区光が丘2-3-1</t>
  </si>
  <si>
    <t>168-0073</t>
  </si>
  <si>
    <t>杉並区下高井戸5-17-1</t>
  </si>
  <si>
    <t>178-0062</t>
  </si>
  <si>
    <t>練馬区大泉町3-5-7</t>
  </si>
  <si>
    <t>176-0021</t>
  </si>
  <si>
    <t>練馬区貫井3-45-19</t>
  </si>
  <si>
    <t>165-0027</t>
  </si>
  <si>
    <t>中野区野方3-5-5</t>
  </si>
  <si>
    <t>167-0023</t>
  </si>
  <si>
    <t>杉並区上井草4-13-31</t>
  </si>
  <si>
    <t>179-8909</t>
  </si>
  <si>
    <t>練馬区早宮2-9-18</t>
  </si>
  <si>
    <t>167-0035</t>
  </si>
  <si>
    <t>杉並区今川3-25-1</t>
  </si>
  <si>
    <t>167-0051</t>
  </si>
  <si>
    <t>112-0002</t>
  </si>
  <si>
    <t>文京区小石川4-2-1</t>
  </si>
  <si>
    <t>113-0023</t>
  </si>
  <si>
    <t>文京区向丘1-11-18</t>
  </si>
  <si>
    <t>171-0044</t>
  </si>
  <si>
    <t>豊島区千早4-9-21</t>
  </si>
  <si>
    <t>170-0001</t>
  </si>
  <si>
    <t>豊島区西巣鴨1-1-5</t>
  </si>
  <si>
    <t>173-0004</t>
  </si>
  <si>
    <t>板橋区板橋4-14-1</t>
  </si>
  <si>
    <t>173-0035</t>
  </si>
  <si>
    <t>板橋区大谷口1-54-1</t>
  </si>
  <si>
    <t>173-0037</t>
  </si>
  <si>
    <t>板橋区小茂根5-18-1</t>
  </si>
  <si>
    <t>175-0082</t>
  </si>
  <si>
    <t>板橋区高島平3-7-1</t>
  </si>
  <si>
    <t>114-0023　</t>
  </si>
  <si>
    <t>03-3576-0602</t>
  </si>
  <si>
    <t>114-8561</t>
  </si>
  <si>
    <t>北区王子6-8-8</t>
  </si>
  <si>
    <t>175-0083</t>
  </si>
  <si>
    <t>板橋区徳丸2-17-1</t>
  </si>
  <si>
    <t>豊島区千早3-46-21</t>
  </si>
  <si>
    <t>113-0033</t>
  </si>
  <si>
    <t>文京区本郷1-3-9</t>
  </si>
  <si>
    <t>174-0062</t>
  </si>
  <si>
    <t>板橋区富士見町28-1</t>
  </si>
  <si>
    <t>131-0041</t>
  </si>
  <si>
    <t>墨田区八広1-28-21</t>
  </si>
  <si>
    <t>111-0041</t>
  </si>
  <si>
    <t>台東区元浅草1-6-22</t>
  </si>
  <si>
    <t>111-0053</t>
  </si>
  <si>
    <t>台東区浅草橋5-1-24</t>
  </si>
  <si>
    <t>110-8717</t>
  </si>
  <si>
    <t>台東区上野公園10-14</t>
  </si>
  <si>
    <t>116-0014</t>
  </si>
  <si>
    <t>荒川区東日暮里5-14-1</t>
  </si>
  <si>
    <t>120-0011</t>
  </si>
  <si>
    <t>足立区中央本町1-3-9</t>
  </si>
  <si>
    <t>120-0014</t>
  </si>
  <si>
    <t>足立区西綾瀬4-14-30</t>
  </si>
  <si>
    <t>121-0063</t>
  </si>
  <si>
    <t>足立区東保木間2-10-1</t>
  </si>
  <si>
    <t>123-0872</t>
  </si>
  <si>
    <t>足立区江北5-7-1</t>
  </si>
  <si>
    <t>120-0001</t>
  </si>
  <si>
    <t>足立区大谷田2-3-5</t>
  </si>
  <si>
    <t>120-0012</t>
  </si>
  <si>
    <t>足立区青井1-7-35</t>
  </si>
  <si>
    <t>123-0865</t>
  </si>
  <si>
    <t>足立区新田2-10-16</t>
  </si>
  <si>
    <t>104-0053</t>
  </si>
  <si>
    <t>中央区晴海1-2-1</t>
  </si>
  <si>
    <t>111-0051</t>
  </si>
  <si>
    <t>台東区蔵前1-3-57</t>
  </si>
  <si>
    <t>116-0003</t>
  </si>
  <si>
    <t>荒川区南千住6-42-1</t>
  </si>
  <si>
    <t>123-0841</t>
  </si>
  <si>
    <t>足立区西新井4-30-1</t>
  </si>
  <si>
    <t>130-0022</t>
  </si>
  <si>
    <t>墨田区江東橋1-7-14</t>
  </si>
  <si>
    <t>131-0032</t>
  </si>
  <si>
    <t>墨田区東向島3-34-14</t>
  </si>
  <si>
    <t>131-0033</t>
  </si>
  <si>
    <t>墨田区向島3-37-25</t>
  </si>
  <si>
    <t>125-0061</t>
  </si>
  <si>
    <t>葛飾区亀有1-7-1</t>
  </si>
  <si>
    <t>124-0012</t>
  </si>
  <si>
    <t>葛飾区立石6-4-1</t>
  </si>
  <si>
    <t>135-0016</t>
  </si>
  <si>
    <t>江東区東陽5-32-19</t>
  </si>
  <si>
    <t>136-0074</t>
  </si>
  <si>
    <t>江東区東砂7-19-24</t>
  </si>
  <si>
    <t>136-0072</t>
  </si>
  <si>
    <t>江東区大島3-22-1</t>
  </si>
  <si>
    <t>132-0035</t>
  </si>
  <si>
    <t>江戸川区平井1-27-10</t>
  </si>
  <si>
    <t>132-0031</t>
  </si>
  <si>
    <t>江戸川区松島2-38-1</t>
  </si>
  <si>
    <t>133-0044</t>
  </si>
  <si>
    <t>江戸川区本一色3-10-1</t>
  </si>
  <si>
    <t>134-8555</t>
  </si>
  <si>
    <t>江戸川区南葛西1-11-1</t>
  </si>
  <si>
    <t>133-0063</t>
  </si>
  <si>
    <t>江戸川区東篠崎1-10-1</t>
  </si>
  <si>
    <t>134-8573</t>
  </si>
  <si>
    <t>江戸川区臨海町2-1-1</t>
  </si>
  <si>
    <t>125-0035</t>
  </si>
  <si>
    <t>葛飾区南水元4-21-1</t>
  </si>
  <si>
    <t>125-0051</t>
  </si>
  <si>
    <t>葛飾区新宿3-14-1</t>
  </si>
  <si>
    <t>136-0071</t>
  </si>
  <si>
    <t>江東区亀戸4-50-1</t>
  </si>
  <si>
    <t>135-0044</t>
  </si>
  <si>
    <t>江東区越中島3-3-1</t>
  </si>
  <si>
    <t>135-0004</t>
  </si>
  <si>
    <t>江東区森下5-1-7</t>
  </si>
  <si>
    <t>132-0024</t>
  </si>
  <si>
    <t>江戸川区一之江7-68-1</t>
  </si>
  <si>
    <t>江東区大島1-2-31</t>
  </si>
  <si>
    <t>124-0002</t>
  </si>
  <si>
    <t>葛飾区西亀有1-28-1</t>
  </si>
  <si>
    <t>131-0043</t>
  </si>
  <si>
    <t>墨田区立花4-29-7</t>
  </si>
  <si>
    <t>193-0824</t>
  </si>
  <si>
    <t>八王子市長房町420-2</t>
  </si>
  <si>
    <t>192-0914</t>
  </si>
  <si>
    <t>八王子市片倉町1643</t>
  </si>
  <si>
    <t>192-8568</t>
  </si>
  <si>
    <t>八王子市高倉町68-1</t>
  </si>
  <si>
    <t>193-0803</t>
  </si>
  <si>
    <t>八王子市楢原町601</t>
  </si>
  <si>
    <t>192-0354</t>
  </si>
  <si>
    <t>八王子市松が谷1772</t>
  </si>
  <si>
    <t>191-0021</t>
  </si>
  <si>
    <t>日野市石田1-190-1</t>
  </si>
  <si>
    <t>191-0061</t>
  </si>
  <si>
    <t>日野市大坂上4-16-1</t>
  </si>
  <si>
    <t>191-0041</t>
  </si>
  <si>
    <t>日野市南平8-2-3</t>
  </si>
  <si>
    <t>194-0021</t>
  </si>
  <si>
    <t>町田市中町4-25-3</t>
  </si>
  <si>
    <t>195-0063</t>
  </si>
  <si>
    <t>町田市野津田町2001</t>
  </si>
  <si>
    <t>194-0044</t>
  </si>
  <si>
    <t>町田市成瀬7-4-1</t>
  </si>
  <si>
    <t>194-0003</t>
  </si>
  <si>
    <t>町田市小川2-1002-1</t>
  </si>
  <si>
    <t>195-0074</t>
  </si>
  <si>
    <t>町田市山崎町1453-1</t>
  </si>
  <si>
    <t>194-0033</t>
  </si>
  <si>
    <t>町田市木曽町3-5-1</t>
  </si>
  <si>
    <t>193-0944</t>
  </si>
  <si>
    <t>八王子市館町1097-136</t>
  </si>
  <si>
    <t>193-0931</t>
  </si>
  <si>
    <t>194-0035</t>
  </si>
  <si>
    <t>町田市忠生1-20-2</t>
  </si>
  <si>
    <t>193-0835</t>
  </si>
  <si>
    <t>八王子市千人町4-8-1</t>
  </si>
  <si>
    <t>190-0022</t>
  </si>
  <si>
    <t>立川市錦町2-13-5</t>
  </si>
  <si>
    <t>196-0033</t>
  </si>
  <si>
    <t>昭島市東町2-3-21</t>
  </si>
  <si>
    <t>196-0002</t>
  </si>
  <si>
    <t>昭島市拝島町4-13-1</t>
  </si>
  <si>
    <t>207-0015</t>
  </si>
  <si>
    <t>東大和市中央3-945</t>
  </si>
  <si>
    <t>208-0035</t>
  </si>
  <si>
    <t>武蔵村山市中原1-7-1</t>
  </si>
  <si>
    <t>207-0022</t>
  </si>
  <si>
    <t>東大和市桜が丘3-44-8</t>
  </si>
  <si>
    <t>198-0088</t>
  </si>
  <si>
    <t>青梅市裏宿町580</t>
  </si>
  <si>
    <t>197-0005</t>
  </si>
  <si>
    <t>福生市北田園2-11-3</t>
  </si>
  <si>
    <t>197-0812</t>
  </si>
  <si>
    <t>あきる野市平沢153-4</t>
  </si>
  <si>
    <t>205-0012</t>
  </si>
  <si>
    <t>羽村市羽4152-1</t>
  </si>
  <si>
    <t>190-0164</t>
  </si>
  <si>
    <t>あきる野市五日市894</t>
  </si>
  <si>
    <t>198-0041</t>
  </si>
  <si>
    <t>青梅市勝沼1-60-1</t>
  </si>
  <si>
    <t>208-0013</t>
  </si>
  <si>
    <t>武蔵村山市大南4-62-1</t>
  </si>
  <si>
    <t>197-0003</t>
  </si>
  <si>
    <t>福生市熊川215</t>
  </si>
  <si>
    <t>190-1211</t>
  </si>
  <si>
    <t>西多摩郡瑞穂町石畑2027</t>
  </si>
  <si>
    <t>180-0022</t>
  </si>
  <si>
    <t>武蔵野市境4-13-28</t>
  </si>
  <si>
    <t>180-0011</t>
  </si>
  <si>
    <t>武蔵野市八幡町2-3-10</t>
  </si>
  <si>
    <t>184-0003</t>
  </si>
  <si>
    <t>小金井市緑町4-1-1</t>
  </si>
  <si>
    <t>202-0005</t>
  </si>
  <si>
    <t>西東京市住吉町5-8-23</t>
  </si>
  <si>
    <t>184-8581</t>
  </si>
  <si>
    <t>小金井市本町6-8-9</t>
  </si>
  <si>
    <t>203-0041</t>
  </si>
  <si>
    <t>東久留米市野火止2-1-44</t>
  </si>
  <si>
    <t>188-0013</t>
  </si>
  <si>
    <t>西東京市向台町5-4-34</t>
  </si>
  <si>
    <t>187-0042</t>
  </si>
  <si>
    <t>小平市仲町112</t>
  </si>
  <si>
    <t>187-0032</t>
  </si>
  <si>
    <t>小平市小川町1-502-95</t>
  </si>
  <si>
    <t>189-0011</t>
  </si>
  <si>
    <t>東村山市恩多町4-26-1</t>
  </si>
  <si>
    <t>185-0004</t>
  </si>
  <si>
    <t>国分寺市新町3-2-5</t>
  </si>
  <si>
    <t>204-0022</t>
  </si>
  <si>
    <t>清瀬市松山3-1-56</t>
  </si>
  <si>
    <t>187-0022</t>
  </si>
  <si>
    <t>小平市上水本町6-21-1</t>
  </si>
  <si>
    <t>189-0024</t>
  </si>
  <si>
    <t>東村山市富士見町5-4-41</t>
  </si>
  <si>
    <t>203-0052</t>
  </si>
  <si>
    <t>東久留米市幸町5-8-46</t>
  </si>
  <si>
    <t>西東京市向台町1-9-1</t>
  </si>
  <si>
    <t>182-0003</t>
  </si>
  <si>
    <t>調布市若葉町1-46-1</t>
  </si>
  <si>
    <t>182-0011</t>
  </si>
  <si>
    <t>調布市深大寺北町5-39-1</t>
  </si>
  <si>
    <t>182-0025</t>
  </si>
  <si>
    <t>調布市多摩川6-2-1</t>
  </si>
  <si>
    <t>201-8501</t>
  </si>
  <si>
    <t>狛江市元和泉3-9-1</t>
  </si>
  <si>
    <t>183-0051</t>
  </si>
  <si>
    <t>府中市栄町3-3-1</t>
  </si>
  <si>
    <t>183-0012</t>
  </si>
  <si>
    <t>府中市押立町4-21</t>
  </si>
  <si>
    <t>183-0036</t>
  </si>
  <si>
    <t>府中市日新町4-6-7</t>
  </si>
  <si>
    <t>186-0002</t>
  </si>
  <si>
    <t>国立市東4-25-1</t>
  </si>
  <si>
    <t>206-0025</t>
  </si>
  <si>
    <t>多摩市永山5-22</t>
  </si>
  <si>
    <t>206-0822</t>
  </si>
  <si>
    <t>稲城市坂浜1434-3</t>
  </si>
  <si>
    <t>186-0004</t>
  </si>
  <si>
    <t>国立市中3-4-1</t>
  </si>
  <si>
    <t>183-0005</t>
  </si>
  <si>
    <t>府中市若松町2-19</t>
  </si>
  <si>
    <t>183-0056</t>
  </si>
  <si>
    <t>府中市寿町1-10-2</t>
  </si>
  <si>
    <t>100-0101</t>
  </si>
  <si>
    <t>大島町元町字八重の水127</t>
  </si>
  <si>
    <t>100-0402</t>
  </si>
  <si>
    <t>新島村本村4-10-1</t>
  </si>
  <si>
    <t>100-0601</t>
  </si>
  <si>
    <t>神津島村1620</t>
  </si>
  <si>
    <t>100-1211</t>
  </si>
  <si>
    <t>三宅村坪田4586</t>
  </si>
  <si>
    <t>100-1401</t>
  </si>
  <si>
    <t>八丈町大賀郷3020</t>
  </si>
  <si>
    <t>100-2101</t>
  </si>
  <si>
    <t>小笠原村父島字清瀬</t>
  </si>
  <si>
    <t>120-0026</t>
  </si>
  <si>
    <t>120-0034</t>
  </si>
  <si>
    <t>116-0013</t>
  </si>
  <si>
    <t>116-8555</t>
  </si>
  <si>
    <t>135-8139</t>
  </si>
  <si>
    <t>江東区豊洲6-2-7</t>
  </si>
  <si>
    <t>03-3520-8501</t>
  </si>
  <si>
    <t>174-8643</t>
  </si>
  <si>
    <t>174-8711</t>
  </si>
  <si>
    <t>175-8571</t>
  </si>
  <si>
    <t>173-8555</t>
  </si>
  <si>
    <t>173-8602</t>
  </si>
  <si>
    <t>174-0064</t>
  </si>
  <si>
    <t>133-8585</t>
  </si>
  <si>
    <t>133-8552</t>
  </si>
  <si>
    <t>143-0015</t>
  </si>
  <si>
    <t>144-8544</t>
  </si>
  <si>
    <t>146-0091</t>
  </si>
  <si>
    <t>146-8588</t>
  </si>
  <si>
    <t>124-0003</t>
  </si>
  <si>
    <t>125-8507</t>
  </si>
  <si>
    <t>114-0005</t>
  </si>
  <si>
    <t>114-8554</t>
  </si>
  <si>
    <t>114-0022</t>
  </si>
  <si>
    <t>114-8574</t>
  </si>
  <si>
    <t>114-0002</t>
  </si>
  <si>
    <t>114-8502</t>
  </si>
  <si>
    <t>115-8524</t>
  </si>
  <si>
    <t>114-0001</t>
  </si>
  <si>
    <t>114-0016</t>
  </si>
  <si>
    <t>北区王子6-7-14</t>
  </si>
  <si>
    <t>114-0024</t>
  </si>
  <si>
    <t>135-8404</t>
  </si>
  <si>
    <t>140-0015</t>
  </si>
  <si>
    <t>141-0031</t>
  </si>
  <si>
    <t>142-0064</t>
  </si>
  <si>
    <t>140-0004</t>
  </si>
  <si>
    <t>140-8707</t>
  </si>
  <si>
    <t>142-8550</t>
  </si>
  <si>
    <t>140-8608</t>
  </si>
  <si>
    <t>143-8557</t>
  </si>
  <si>
    <t>大田区西馬込1-5-1</t>
  </si>
  <si>
    <t>03-6303-7683</t>
  </si>
  <si>
    <t>150-8366</t>
  </si>
  <si>
    <t>151-0071</t>
  </si>
  <si>
    <t>150-0002</t>
  </si>
  <si>
    <t>150-0012</t>
  </si>
  <si>
    <t>151-0073</t>
  </si>
  <si>
    <t>169-0072</t>
  </si>
  <si>
    <t>162-8656</t>
  </si>
  <si>
    <t>162-8670</t>
  </si>
  <si>
    <t>161-8539</t>
  </si>
  <si>
    <t>162-8654</t>
  </si>
  <si>
    <t>166-0012</t>
  </si>
  <si>
    <t>168-0082</t>
  </si>
  <si>
    <t>166-8538</t>
  </si>
  <si>
    <t>166-0004</t>
  </si>
  <si>
    <t>168-0063</t>
  </si>
  <si>
    <t>杉並区和泉4-4-1</t>
  </si>
  <si>
    <t>166-0013</t>
  </si>
  <si>
    <t>167-0032</t>
  </si>
  <si>
    <t>168-8616</t>
  </si>
  <si>
    <t>杉並区久我山4-29-60</t>
  </si>
  <si>
    <t>130-0015</t>
  </si>
  <si>
    <t>130-8615</t>
  </si>
  <si>
    <t>130-0012</t>
  </si>
  <si>
    <t>156-8551</t>
  </si>
  <si>
    <t>157-8562</t>
  </si>
  <si>
    <t>157-0067</t>
  </si>
  <si>
    <t>157-0064</t>
  </si>
  <si>
    <t>154-8553</t>
  </si>
  <si>
    <t>158-8577</t>
  </si>
  <si>
    <t>155-0032</t>
  </si>
  <si>
    <t>155-8668</t>
  </si>
  <si>
    <t>155-8611</t>
  </si>
  <si>
    <t>154-8533</t>
  </si>
  <si>
    <t>成城学園中学校高等学校</t>
    <rPh sb="4" eb="6">
      <t>ちゅうがく</t>
    </rPh>
    <rPh sb="6" eb="7">
      <t>こう</t>
    </rPh>
    <phoneticPr fontId="3" type="Hiragana"/>
  </si>
  <si>
    <t>157-8511</t>
  </si>
  <si>
    <t>154-0005</t>
  </si>
  <si>
    <t>158-0083</t>
  </si>
  <si>
    <t>158-8512</t>
  </si>
  <si>
    <t>158-8511</t>
  </si>
  <si>
    <t>156-0053</t>
  </si>
  <si>
    <t>158-0082</t>
  </si>
  <si>
    <t>156-0043</t>
  </si>
  <si>
    <t>157-8560</t>
  </si>
  <si>
    <t>157-0074</t>
  </si>
  <si>
    <t>110-0005</t>
  </si>
  <si>
    <t>110-8642</t>
  </si>
  <si>
    <t>103-8384</t>
  </si>
  <si>
    <t>102-8357</t>
  </si>
  <si>
    <t>101-0064</t>
  </si>
  <si>
    <t>102-8133</t>
  </si>
  <si>
    <t>101-8433</t>
  </si>
  <si>
    <t>101-0054</t>
  </si>
  <si>
    <t>102-0083</t>
  </si>
  <si>
    <t>102-0082</t>
  </si>
  <si>
    <t>102-8185</t>
  </si>
  <si>
    <t>101-8456</t>
  </si>
  <si>
    <t>千代田区神田錦町3-1</t>
  </si>
  <si>
    <t>102-0081</t>
  </si>
  <si>
    <t>102-8341</t>
  </si>
  <si>
    <t>101-0061</t>
  </si>
  <si>
    <t>102-0074</t>
  </si>
  <si>
    <t>102-0085</t>
  </si>
  <si>
    <t>182-0033</t>
  </si>
  <si>
    <t>調布市富士見町4-23-25</t>
  </si>
  <si>
    <t>102-0073</t>
  </si>
  <si>
    <t>171-0031</t>
  </si>
  <si>
    <t>170-0004</t>
  </si>
  <si>
    <t>170-0011</t>
  </si>
  <si>
    <t>170-0012</t>
  </si>
  <si>
    <t>170-0013</t>
  </si>
  <si>
    <t>171-0042</t>
  </si>
  <si>
    <t>170-0003</t>
  </si>
  <si>
    <t>171-0021</t>
  </si>
  <si>
    <t>164-0002</t>
  </si>
  <si>
    <t>164-0011</t>
  </si>
  <si>
    <t>中野区上高田5-44-3</t>
  </si>
  <si>
    <t>164-8638</t>
  </si>
  <si>
    <t>164-8628</t>
  </si>
  <si>
    <t>164-0003</t>
  </si>
  <si>
    <t>176-0023</t>
  </si>
  <si>
    <t>176-8535</t>
  </si>
  <si>
    <t>練馬区上石神井3-31-1</t>
  </si>
  <si>
    <t>112-8629</t>
  </si>
  <si>
    <t>113-0022</t>
  </si>
  <si>
    <t>112-8612</t>
  </si>
  <si>
    <t>112-8613</t>
  </si>
  <si>
    <t>112-8607</t>
  </si>
  <si>
    <t>文京区白山2-36-5</t>
  </si>
  <si>
    <t>03-3816-6213</t>
  </si>
  <si>
    <t>112-8551</t>
  </si>
  <si>
    <t>112-8625</t>
  </si>
  <si>
    <t>113-8665</t>
  </si>
  <si>
    <t>112-0011</t>
  </si>
  <si>
    <t>112-0014</t>
  </si>
  <si>
    <t>113-8667</t>
  </si>
  <si>
    <t>106-0046</t>
  </si>
  <si>
    <t>105-0011</t>
  </si>
  <si>
    <t>106-0047</t>
  </si>
  <si>
    <t>108-0071</t>
  </si>
  <si>
    <t>108-0072</t>
  </si>
  <si>
    <t>108-0074</t>
  </si>
  <si>
    <t>108-8587</t>
  </si>
  <si>
    <t>108-0014</t>
  </si>
  <si>
    <t>106-8507</t>
  </si>
  <si>
    <t>107-8371</t>
  </si>
  <si>
    <t>152-0035</t>
  </si>
  <si>
    <t>153-0064</t>
  </si>
  <si>
    <t>152-0003</t>
  </si>
  <si>
    <t>153-8508</t>
  </si>
  <si>
    <t>153-0063</t>
  </si>
  <si>
    <t>153-8631</t>
  </si>
  <si>
    <t>152-0023</t>
  </si>
  <si>
    <t>197-0801　</t>
  </si>
  <si>
    <t>206-851１</t>
  </si>
  <si>
    <t>204-0024</t>
  </si>
  <si>
    <t>186-0005</t>
  </si>
  <si>
    <t>185-8505</t>
  </si>
  <si>
    <t>184-8503</t>
  </si>
  <si>
    <t>184-8575</t>
  </si>
  <si>
    <t>184-8555</t>
  </si>
  <si>
    <t>187-0001</t>
  </si>
  <si>
    <t>187-8570</t>
  </si>
  <si>
    <t>187-0024</t>
  </si>
  <si>
    <t>190-0003</t>
  </si>
  <si>
    <t>190-0011</t>
  </si>
  <si>
    <t>206-8540</t>
  </si>
  <si>
    <t>206-0022</t>
  </si>
  <si>
    <t>182-8550</t>
  </si>
  <si>
    <t>182-8510</t>
  </si>
  <si>
    <t>188-0004</t>
  </si>
  <si>
    <t>202-8585</t>
  </si>
  <si>
    <t>193-0826</t>
  </si>
  <si>
    <t>192-8622</t>
  </si>
  <si>
    <t>192-0154</t>
  </si>
  <si>
    <t>192-0361</t>
  </si>
  <si>
    <t>192-0151</t>
  </si>
  <si>
    <t>192-0011</t>
  </si>
  <si>
    <t>八王子学園八王子高等学校</t>
    <rPh sb="8" eb="10">
      <t>こうとう</t>
    </rPh>
    <phoneticPr fontId="3" type="Hiragana"/>
  </si>
  <si>
    <t>192-0001</t>
  </si>
  <si>
    <t>203-8521</t>
  </si>
  <si>
    <t>183-8531</t>
  </si>
  <si>
    <t>194-0294</t>
  </si>
  <si>
    <t>194-8610</t>
  </si>
  <si>
    <t>195-0054</t>
  </si>
  <si>
    <t>194-0203</t>
  </si>
  <si>
    <t>195-0051</t>
  </si>
  <si>
    <t>181-0012</t>
  </si>
  <si>
    <t>181-0002</t>
  </si>
  <si>
    <t>180-0002</t>
  </si>
  <si>
    <t>180-8633</t>
  </si>
  <si>
    <t>180-8601</t>
  </si>
  <si>
    <t>180-8505</t>
  </si>
  <si>
    <t>135-8711</t>
  </si>
  <si>
    <t>江東区東雲2-16-1</t>
  </si>
  <si>
    <t>北区王子6-1-10</t>
  </si>
  <si>
    <t>三鷹市牟礼4-3-1</t>
  </si>
  <si>
    <t>180-0013　</t>
  </si>
  <si>
    <t>0422-54-8611</t>
  </si>
  <si>
    <t>千代田区九段北2-2-1</t>
  </si>
  <si>
    <t>140-0011</t>
  </si>
  <si>
    <t>品川区東大井1-10-40</t>
  </si>
  <si>
    <t>荒川区南千住8-17-1</t>
  </si>
  <si>
    <t>03-3801-0145</t>
  </si>
  <si>
    <t>03-3828-2206</t>
  </si>
  <si>
    <t>150-0031</t>
  </si>
  <si>
    <t>03-6416-0425</t>
  </si>
  <si>
    <t>171-0022</t>
  </si>
  <si>
    <t>150-0002</t>
    <phoneticPr fontId="3"/>
  </si>
  <si>
    <t>03-6427-3454</t>
    <phoneticPr fontId="3"/>
  </si>
  <si>
    <t>182-0031</t>
    <phoneticPr fontId="3"/>
  </si>
  <si>
    <t>0422-34-5300</t>
    <phoneticPr fontId="3"/>
  </si>
  <si>
    <t>203-0013</t>
    <phoneticPr fontId="3"/>
  </si>
  <si>
    <t>042-471-0022</t>
    <phoneticPr fontId="3"/>
  </si>
  <si>
    <t>158-8668</t>
  </si>
  <si>
    <t>世田谷区瀬田1-6-19</t>
  </si>
  <si>
    <t>03-3709-3411</t>
  </si>
  <si>
    <t>03-5979-8388　</t>
  </si>
  <si>
    <t>114-0033</t>
  </si>
  <si>
    <t>北区十条台2-6-32</t>
  </si>
  <si>
    <t>03-3908-0111</t>
  </si>
  <si>
    <t>168-0064</t>
  </si>
  <si>
    <t>杉並区永福1-7-28</t>
  </si>
  <si>
    <t>194-0215　</t>
  </si>
  <si>
    <t>042-775-3020</t>
  </si>
  <si>
    <t>目黒区八雲1-1-2</t>
  </si>
  <si>
    <t>113-0021</t>
  </si>
  <si>
    <t>文京区本駒込2-29-29</t>
  </si>
  <si>
    <t>190-0012</t>
  </si>
  <si>
    <t>立川市曙町3-29-37</t>
  </si>
  <si>
    <t>192-8562</t>
  </si>
  <si>
    <t>八王子市明神町4-20-1</t>
  </si>
  <si>
    <t>181-0004</t>
  </si>
  <si>
    <t>三鷹市新川6-21-21</t>
  </si>
  <si>
    <t>立川市栄町1-15-7</t>
  </si>
  <si>
    <t>杉並区下高井戸2-22-10</t>
  </si>
  <si>
    <t>174-0045</t>
  </si>
  <si>
    <t>板橋区西台1-41-10</t>
  </si>
  <si>
    <t>03-3931-2323</t>
  </si>
  <si>
    <t>192-0364</t>
  </si>
  <si>
    <t>180-0004</t>
  </si>
  <si>
    <t>0422-22-7639</t>
  </si>
  <si>
    <t>03-6915-1129</t>
  </si>
  <si>
    <t>男</t>
    <rPh sb="0" eb="1">
      <t>ダン</t>
    </rPh>
    <phoneticPr fontId="6"/>
  </si>
  <si>
    <t>男人数</t>
    <rPh sb="0" eb="1">
      <t>ダン</t>
    </rPh>
    <rPh sb="1" eb="3">
      <t>ニンズウ</t>
    </rPh>
    <phoneticPr fontId="6"/>
  </si>
  <si>
    <t>女</t>
    <rPh sb="0" eb="1">
      <t>ジョ</t>
    </rPh>
    <phoneticPr fontId="6"/>
  </si>
  <si>
    <t>女人数</t>
    <rPh sb="0" eb="1">
      <t>ジョ</t>
    </rPh>
    <rPh sb="1" eb="3">
      <t>ニンズウ</t>
    </rPh>
    <phoneticPr fontId="6"/>
  </si>
  <si>
    <t>加　盟　内　訳　書　【私・国・区】</t>
    <rPh sb="0" eb="1">
      <t>カ</t>
    </rPh>
    <rPh sb="2" eb="3">
      <t>メイ</t>
    </rPh>
    <rPh sb="4" eb="5">
      <t>ナイ</t>
    </rPh>
    <rPh sb="6" eb="7">
      <t>ワケ</t>
    </rPh>
    <rPh sb="8" eb="9">
      <t>ショ</t>
    </rPh>
    <rPh sb="11" eb="12">
      <t>ワタシ</t>
    </rPh>
    <rPh sb="13" eb="14">
      <t>コク</t>
    </rPh>
    <rPh sb="15" eb="16">
      <t>ク</t>
    </rPh>
    <phoneticPr fontId="3"/>
  </si>
  <si>
    <t>陸上競技男子</t>
    <rPh sb="0" eb="2">
      <t>リクジョウ</t>
    </rPh>
    <rPh sb="2" eb="4">
      <t>キョウギ</t>
    </rPh>
    <rPh sb="4" eb="6">
      <t>ダンシ</t>
    </rPh>
    <phoneticPr fontId="6"/>
  </si>
  <si>
    <t>陸上競技女子</t>
    <rPh sb="0" eb="2">
      <t>リクジョウ</t>
    </rPh>
    <rPh sb="2" eb="4">
      <t>キョウギ</t>
    </rPh>
    <rPh sb="4" eb="6">
      <t>ジョシ</t>
    </rPh>
    <phoneticPr fontId="6"/>
  </si>
  <si>
    <t>体操男子</t>
    <rPh sb="0" eb="2">
      <t>タイソウ</t>
    </rPh>
    <phoneticPr fontId="6"/>
  </si>
  <si>
    <t>体操女子</t>
    <rPh sb="0" eb="2">
      <t>タイソウ</t>
    </rPh>
    <phoneticPr fontId="6"/>
  </si>
  <si>
    <t>バスケットボール男子</t>
    <phoneticPr fontId="6"/>
  </si>
  <si>
    <t>バスケットボール女子</t>
    <phoneticPr fontId="6"/>
  </si>
  <si>
    <t>バレーボール男子</t>
    <phoneticPr fontId="6"/>
  </si>
  <si>
    <t>バレーボール女子</t>
    <phoneticPr fontId="6"/>
  </si>
  <si>
    <t>ソフトテニス男子</t>
    <phoneticPr fontId="6"/>
  </si>
  <si>
    <t>ソフトテニス女子</t>
    <phoneticPr fontId="6"/>
  </si>
  <si>
    <t>ソフトボール</t>
    <phoneticPr fontId="6"/>
  </si>
  <si>
    <t>スキー</t>
    <phoneticPr fontId="6"/>
  </si>
  <si>
    <t>スケート</t>
    <phoneticPr fontId="6"/>
  </si>
  <si>
    <t>軟式野球</t>
    <rPh sb="0" eb="2">
      <t>ナンシキ</t>
    </rPh>
    <rPh sb="2" eb="4">
      <t>ヤキュウ</t>
    </rPh>
    <phoneticPr fontId="6"/>
  </si>
  <si>
    <t>ラグビー</t>
    <phoneticPr fontId="6"/>
  </si>
  <si>
    <t>サッカー</t>
    <phoneticPr fontId="6"/>
  </si>
  <si>
    <t>ハンドボール</t>
    <phoneticPr fontId="6"/>
  </si>
  <si>
    <t>アメリカンフットボール</t>
    <phoneticPr fontId="6"/>
  </si>
  <si>
    <t>バドミントン</t>
    <phoneticPr fontId="6"/>
  </si>
  <si>
    <t>柔　道</t>
    <rPh sb="0" eb="1">
      <t>ジュウ</t>
    </rPh>
    <rPh sb="2" eb="3">
      <t>ミチ</t>
    </rPh>
    <phoneticPr fontId="6"/>
  </si>
  <si>
    <t>剣　道</t>
    <rPh sb="0" eb="1">
      <t>ケン</t>
    </rPh>
    <rPh sb="2" eb="3">
      <t>ミチ</t>
    </rPh>
    <phoneticPr fontId="6"/>
  </si>
  <si>
    <t>水　泳</t>
    <rPh sb="0" eb="1">
      <t>ミズ</t>
    </rPh>
    <rPh sb="2" eb="3">
      <t>オヨ</t>
    </rPh>
    <phoneticPr fontId="6"/>
  </si>
  <si>
    <t>相　撲</t>
    <rPh sb="0" eb="1">
      <t>ソウ</t>
    </rPh>
    <rPh sb="2" eb="3">
      <t>ボク</t>
    </rPh>
    <phoneticPr fontId="6"/>
  </si>
  <si>
    <t>弓　道</t>
    <rPh sb="0" eb="1">
      <t>ユミ</t>
    </rPh>
    <rPh sb="2" eb="3">
      <t>ミチ</t>
    </rPh>
    <phoneticPr fontId="6"/>
  </si>
  <si>
    <t>レスリング</t>
    <phoneticPr fontId="6"/>
  </si>
  <si>
    <t>ホッケー</t>
    <phoneticPr fontId="6"/>
  </si>
  <si>
    <t>テニス</t>
    <phoneticPr fontId="6"/>
  </si>
  <si>
    <t>ウェイトリフティング</t>
    <phoneticPr fontId="6"/>
  </si>
  <si>
    <t>登　山</t>
    <rPh sb="0" eb="1">
      <t>ノボル</t>
    </rPh>
    <rPh sb="2" eb="3">
      <t>ヤマ</t>
    </rPh>
    <phoneticPr fontId="6"/>
  </si>
  <si>
    <t>ボクシング</t>
    <phoneticPr fontId="6"/>
  </si>
  <si>
    <t>ボート</t>
    <phoneticPr fontId="6"/>
  </si>
  <si>
    <t>自転車競技</t>
    <rPh sb="0" eb="3">
      <t>ジテンシャ</t>
    </rPh>
    <rPh sb="3" eb="5">
      <t>キョウギ</t>
    </rPh>
    <phoneticPr fontId="6"/>
  </si>
  <si>
    <t>ライフル射撃</t>
    <rPh sb="4" eb="6">
      <t>シャゲキ</t>
    </rPh>
    <phoneticPr fontId="6"/>
  </si>
  <si>
    <t>フェンシング</t>
    <phoneticPr fontId="6"/>
  </si>
  <si>
    <t>空　手　道</t>
    <rPh sb="0" eb="1">
      <t>ソラ</t>
    </rPh>
    <rPh sb="2" eb="3">
      <t>テ</t>
    </rPh>
    <rPh sb="4" eb="5">
      <t>ドウ</t>
    </rPh>
    <phoneticPr fontId="6"/>
  </si>
  <si>
    <t>アーチェリー</t>
    <phoneticPr fontId="6"/>
  </si>
  <si>
    <t>なぎなた</t>
    <phoneticPr fontId="6"/>
  </si>
  <si>
    <t>少林寺拳法</t>
    <rPh sb="0" eb="3">
      <t>ショウリンジ</t>
    </rPh>
    <rPh sb="3" eb="5">
      <t>ケンポウ</t>
    </rPh>
    <phoneticPr fontId="6"/>
  </si>
  <si>
    <t>チアリーディング</t>
    <phoneticPr fontId="6"/>
  </si>
  <si>
    <t>男子</t>
    <rPh sb="0" eb="2">
      <t>ダンシ</t>
    </rPh>
    <phoneticPr fontId="3"/>
  </si>
  <si>
    <t>女子</t>
    <rPh sb="0" eb="2">
      <t>ジョシ</t>
    </rPh>
    <phoneticPr fontId="3"/>
  </si>
  <si>
    <t>前期加盟校</t>
    <rPh sb="0" eb="2">
      <t>ゼンキ</t>
    </rPh>
    <rPh sb="2" eb="5">
      <t>カメイコウ</t>
    </rPh>
    <phoneticPr fontId="3"/>
  </si>
  <si>
    <t>後期追加校数</t>
    <rPh sb="0" eb="2">
      <t>コウキ</t>
    </rPh>
    <rPh sb="1" eb="2">
      <t>キ</t>
    </rPh>
    <rPh sb="2" eb="4">
      <t>ツイカ</t>
    </rPh>
    <rPh sb="4" eb="6">
      <t>コウスウ</t>
    </rPh>
    <phoneticPr fontId="3"/>
  </si>
  <si>
    <t>後期追加加盟費</t>
    <rPh sb="0" eb="2">
      <t>コウキ</t>
    </rPh>
    <rPh sb="2" eb="4">
      <t>ツイカ</t>
    </rPh>
    <rPh sb="4" eb="6">
      <t>カメイ</t>
    </rPh>
    <rPh sb="6" eb="7">
      <t>ヒ</t>
    </rPh>
    <phoneticPr fontId="3"/>
  </si>
  <si>
    <t>前期加盟費</t>
    <rPh sb="0" eb="2">
      <t>ゼンキ</t>
    </rPh>
    <rPh sb="2" eb="4">
      <t>カメイ</t>
    </rPh>
    <rPh sb="4" eb="5">
      <t>ヒ</t>
    </rPh>
    <phoneticPr fontId="3"/>
  </si>
  <si>
    <t>部長名</t>
    <rPh sb="0" eb="2">
      <t>ブチョウ</t>
    </rPh>
    <rPh sb="2" eb="3">
      <t>メイ</t>
    </rPh>
    <phoneticPr fontId="3"/>
  </si>
  <si>
    <t>前期加盟校数</t>
    <rPh sb="0" eb="2">
      <t>ゼンキ</t>
    </rPh>
    <rPh sb="2" eb="4">
      <t>カメイ</t>
    </rPh>
    <rPh sb="4" eb="6">
      <t>コウスウ</t>
    </rPh>
    <phoneticPr fontId="3"/>
  </si>
  <si>
    <t>校</t>
    <rPh sb="0" eb="1">
      <t>コウ</t>
    </rPh>
    <phoneticPr fontId="3"/>
  </si>
  <si>
    <t>私立加盟校振込金額</t>
    <rPh sb="0" eb="2">
      <t>シリツ</t>
    </rPh>
    <rPh sb="2" eb="5">
      <t>カメイコウ</t>
    </rPh>
    <rPh sb="5" eb="7">
      <t>フリコミ</t>
    </rPh>
    <rPh sb="7" eb="9">
      <t>キンガク</t>
    </rPh>
    <phoneticPr fontId="3"/>
  </si>
  <si>
    <t>前期</t>
    <rPh sb="0" eb="2">
      <t>ゼンキ</t>
    </rPh>
    <phoneticPr fontId="3"/>
  </si>
  <si>
    <t>　みずほ銀行　池尻大橋支店　普通　1687605</t>
    <rPh sb="4" eb="6">
      <t>ギンコウ</t>
    </rPh>
    <rPh sb="7" eb="11">
      <t>イケジリオオハシ</t>
    </rPh>
    <rPh sb="11" eb="13">
      <t>シテン</t>
    </rPh>
    <rPh sb="14" eb="16">
      <t>フツウ</t>
    </rPh>
    <phoneticPr fontId="3"/>
  </si>
  <si>
    <t>　口座名：トウキョウトコウトウガッコウタイイクレンメイ</t>
    <rPh sb="1" eb="3">
      <t>コウザ</t>
    </rPh>
    <rPh sb="3" eb="4">
      <t>メイ</t>
    </rPh>
    <phoneticPr fontId="3"/>
  </si>
  <si>
    <r>
      <t>　【加盟費振込先】</t>
    </r>
    <r>
      <rPr>
        <b/>
        <sz val="11"/>
        <color rgb="FFFF0000"/>
        <rFont val="HG丸ｺﾞｼｯｸM-PRO"/>
        <family val="3"/>
        <charset val="128"/>
      </rPr>
      <t>振込は私立加盟費のみです</t>
    </r>
    <rPh sb="2" eb="4">
      <t>カメイ</t>
    </rPh>
    <rPh sb="4" eb="5">
      <t>ヒ</t>
    </rPh>
    <rPh sb="5" eb="7">
      <t>フリコミ</t>
    </rPh>
    <rPh sb="7" eb="8">
      <t>サキ</t>
    </rPh>
    <rPh sb="9" eb="11">
      <t>フリコミ</t>
    </rPh>
    <rPh sb="12" eb="14">
      <t>シリツ</t>
    </rPh>
    <rPh sb="14" eb="16">
      <t>カメイ</t>
    </rPh>
    <rPh sb="16" eb="17">
      <t>ヒ</t>
    </rPh>
    <phoneticPr fontId="3"/>
  </si>
  <si>
    <t>●加盟内訳書提出・振込について●</t>
    <rPh sb="1" eb="3">
      <t>カメイ</t>
    </rPh>
    <rPh sb="3" eb="6">
      <t>ウチワケショ</t>
    </rPh>
    <rPh sb="6" eb="8">
      <t>テイシュツ</t>
    </rPh>
    <rPh sb="9" eb="11">
      <t>フリコミ</t>
    </rPh>
    <phoneticPr fontId="3"/>
  </si>
  <si>
    <t>※都立高校加盟費は都教委に全専門部一括で補助金申請手続きをして、各専門部に配布となります。</t>
    <rPh sb="1" eb="3">
      <t>トリツ</t>
    </rPh>
    <rPh sb="3" eb="5">
      <t>コウコウ</t>
    </rPh>
    <rPh sb="5" eb="7">
      <t>カメイ</t>
    </rPh>
    <rPh sb="7" eb="8">
      <t>ヒ</t>
    </rPh>
    <rPh sb="9" eb="12">
      <t>トキョウイ</t>
    </rPh>
    <rPh sb="13" eb="14">
      <t>ゼン</t>
    </rPh>
    <rPh sb="14" eb="16">
      <t>センモン</t>
    </rPh>
    <rPh sb="16" eb="17">
      <t>ブ</t>
    </rPh>
    <rPh sb="17" eb="19">
      <t>イッカツ</t>
    </rPh>
    <rPh sb="20" eb="23">
      <t>ホジョキン</t>
    </rPh>
    <rPh sb="23" eb="25">
      <t>シンセイ</t>
    </rPh>
    <rPh sb="25" eb="27">
      <t>テツヅ</t>
    </rPh>
    <rPh sb="32" eb="35">
      <t>カクセンモン</t>
    </rPh>
    <rPh sb="35" eb="36">
      <t>ブ</t>
    </rPh>
    <rPh sb="37" eb="39">
      <t>ハイフ</t>
    </rPh>
    <phoneticPr fontId="3"/>
  </si>
  <si>
    <t>.</t>
    <phoneticPr fontId="3"/>
  </si>
  <si>
    <t>加　盟　内　訳　書　【都立】</t>
    <rPh sb="0" eb="1">
      <t>カ</t>
    </rPh>
    <rPh sb="2" eb="3">
      <t>メイ</t>
    </rPh>
    <rPh sb="4" eb="5">
      <t>ナイ</t>
    </rPh>
    <rPh sb="6" eb="7">
      <t>ワケ</t>
    </rPh>
    <rPh sb="8" eb="9">
      <t>ショ</t>
    </rPh>
    <rPh sb="11" eb="13">
      <t>トリツ</t>
    </rPh>
    <phoneticPr fontId="3"/>
  </si>
  <si>
    <t>　新一年生の部員数の登録が難しい場合は後期登録にて申請をしてください。</t>
    <rPh sb="1" eb="2">
      <t>シン</t>
    </rPh>
    <rPh sb="2" eb="5">
      <t>イチネンセイ</t>
    </rPh>
    <rPh sb="6" eb="8">
      <t>ブイン</t>
    </rPh>
    <rPh sb="8" eb="9">
      <t>スウ</t>
    </rPh>
    <rPh sb="10" eb="12">
      <t>トウロク</t>
    </rPh>
    <rPh sb="13" eb="14">
      <t>ムズカ</t>
    </rPh>
    <rPh sb="16" eb="18">
      <t>バアイ</t>
    </rPh>
    <rPh sb="19" eb="21">
      <t>コウキ</t>
    </rPh>
    <rPh sb="21" eb="23">
      <t>トウロク</t>
    </rPh>
    <rPh sb="25" eb="27">
      <t>シンセイ</t>
    </rPh>
    <phoneticPr fontId="3"/>
  </si>
  <si>
    <t>専門部番号</t>
    <rPh sb="0" eb="2">
      <t>センモン</t>
    </rPh>
    <rPh sb="2" eb="3">
      <t>ブ</t>
    </rPh>
    <rPh sb="3" eb="5">
      <t>バンゴウ</t>
    </rPh>
    <phoneticPr fontId="3"/>
  </si>
  <si>
    <t>【前期】</t>
    <rPh sb="1" eb="3">
      <t>ゼンキ</t>
    </rPh>
    <phoneticPr fontId="3"/>
  </si>
  <si>
    <t>【私・国・区立校】</t>
    <rPh sb="1" eb="2">
      <t>ワタシ</t>
    </rPh>
    <rPh sb="3" eb="4">
      <t>クニ</t>
    </rPh>
    <rPh sb="5" eb="7">
      <t>クリツ</t>
    </rPh>
    <rPh sb="7" eb="8">
      <t>コウ</t>
    </rPh>
    <phoneticPr fontId="3"/>
  </si>
  <si>
    <t>前期加盟校数計</t>
    <rPh sb="0" eb="2">
      <t>ゼンキ</t>
    </rPh>
    <rPh sb="2" eb="4">
      <t>カメイ</t>
    </rPh>
    <rPh sb="4" eb="6">
      <t>コウスウ</t>
    </rPh>
    <rPh sb="6" eb="7">
      <t>ケイ</t>
    </rPh>
    <phoneticPr fontId="3"/>
  </si>
  <si>
    <t>【都立校】</t>
    <rPh sb="1" eb="3">
      <t>トリツ</t>
    </rPh>
    <rPh sb="3" eb="4">
      <t>コウ</t>
    </rPh>
    <phoneticPr fontId="3"/>
  </si>
  <si>
    <t>＃0123</t>
    <phoneticPr fontId="3"/>
  </si>
  <si>
    <t>【後期】</t>
    <rPh sb="1" eb="3">
      <t>コウキ</t>
    </rPh>
    <phoneticPr fontId="3"/>
  </si>
  <si>
    <t>後期加盟校</t>
    <rPh sb="0" eb="2">
      <t>コウキ</t>
    </rPh>
    <rPh sb="2" eb="5">
      <t>カメイコウ</t>
    </rPh>
    <phoneticPr fontId="3"/>
  </si>
  <si>
    <t>後期加盟校数計</t>
    <rPh sb="0" eb="2">
      <t>コウキ</t>
    </rPh>
    <rPh sb="2" eb="4">
      <t>カメイ</t>
    </rPh>
    <rPh sb="4" eb="6">
      <t>コウスウ</t>
    </rPh>
    <rPh sb="6" eb="7">
      <t>ケイ</t>
    </rPh>
    <phoneticPr fontId="3"/>
  </si>
  <si>
    <t>後期加盟費</t>
    <rPh sb="0" eb="2">
      <t>コウキ</t>
    </rPh>
    <rPh sb="2" eb="4">
      <t>カメイ</t>
    </rPh>
    <rPh sb="4" eb="5">
      <t>ヒ</t>
    </rPh>
    <phoneticPr fontId="3"/>
  </si>
  <si>
    <t>後期</t>
    <rPh sb="0" eb="2">
      <t>コウキ</t>
    </rPh>
    <phoneticPr fontId="3"/>
  </si>
  <si>
    <t>卓球男子</t>
    <rPh sb="0" eb="1">
      <t>タク</t>
    </rPh>
    <rPh sb="1" eb="2">
      <t>タマ</t>
    </rPh>
    <rPh sb="2" eb="4">
      <t>ダンシ</t>
    </rPh>
    <phoneticPr fontId="6"/>
  </si>
  <si>
    <t>卓球女子</t>
    <rPh sb="0" eb="1">
      <t>タク</t>
    </rPh>
    <rPh sb="1" eb="2">
      <t>タマ</t>
    </rPh>
    <rPh sb="2" eb="4">
      <t>ジョシ</t>
    </rPh>
    <phoneticPr fontId="6"/>
  </si>
  <si>
    <t>【入力方法】</t>
    <rPh sb="1" eb="3">
      <t>ニュウリョク</t>
    </rPh>
    <rPh sb="3" eb="5">
      <t>ホウホウ</t>
    </rPh>
    <phoneticPr fontId="3"/>
  </si>
  <si>
    <t>【加盟内訳書及び申請書の提出】</t>
    <rPh sb="1" eb="3">
      <t>カメイ</t>
    </rPh>
    <rPh sb="3" eb="6">
      <t>ウチワケショ</t>
    </rPh>
    <rPh sb="6" eb="7">
      <t>オヨ</t>
    </rPh>
    <rPh sb="8" eb="11">
      <t>シンセイショ</t>
    </rPh>
    <rPh sb="12" eb="14">
      <t>テイシュツ</t>
    </rPh>
    <phoneticPr fontId="3"/>
  </si>
  <si>
    <t>加盟申請書</t>
  </si>
  <si>
    <t>加盟申請書</t>
    <rPh sb="0" eb="2">
      <t>カメイ</t>
    </rPh>
    <rPh sb="2" eb="5">
      <t>シンセイショ</t>
    </rPh>
    <phoneticPr fontId="3"/>
  </si>
  <si>
    <t>115-0056</t>
    <phoneticPr fontId="3"/>
  </si>
  <si>
    <t>100-0211</t>
    <phoneticPr fontId="3"/>
  </si>
  <si>
    <t>136-0072</t>
    <phoneticPr fontId="3"/>
  </si>
  <si>
    <t>03-5875-5435</t>
  </si>
  <si>
    <t>162-0056</t>
    <phoneticPr fontId="3"/>
  </si>
  <si>
    <t>03-3357-6031</t>
    <phoneticPr fontId="3"/>
  </si>
  <si>
    <t>セントメリーズインターナショナルスクール</t>
  </si>
  <si>
    <r>
      <t>加盟の追加</t>
    </r>
    <r>
      <rPr>
        <sz val="16"/>
        <color rgb="FF0070C0"/>
        <rFont val="ＭＳ Ｐゴシック"/>
        <family val="3"/>
        <charset val="128"/>
      </rPr>
      <t>【後期】</t>
    </r>
    <rPh sb="0" eb="2">
      <t>カメイ</t>
    </rPh>
    <rPh sb="3" eb="5">
      <t>ツイカ</t>
    </rPh>
    <rPh sb="6" eb="8">
      <t>コウキ</t>
    </rPh>
    <phoneticPr fontId="6"/>
  </si>
  <si>
    <r>
      <t>加盟の有無</t>
    </r>
    <r>
      <rPr>
        <sz val="16"/>
        <color rgb="FFFF0000"/>
        <rFont val="ＭＳ Ｐゴシック"/>
        <family val="3"/>
        <charset val="128"/>
      </rPr>
      <t>【前期】</t>
    </r>
    <rPh sb="0" eb="2">
      <t>カメイ</t>
    </rPh>
    <rPh sb="3" eb="5">
      <t>ウム</t>
    </rPh>
    <rPh sb="6" eb="8">
      <t>ゼンキ</t>
    </rPh>
    <phoneticPr fontId="6"/>
  </si>
  <si>
    <t>江戸川区西小岩5-7-1</t>
  </si>
  <si>
    <t>101-0061</t>
    <phoneticPr fontId="43"/>
  </si>
  <si>
    <t>渋谷区渋谷4-4-25</t>
  </si>
  <si>
    <t>港区元麻布2-3-29</t>
  </si>
  <si>
    <t>190-0012</t>
    <phoneticPr fontId="43"/>
  </si>
  <si>
    <t>足立区千住旭町40-24</t>
  </si>
  <si>
    <t>文京区大塚1-5-9</t>
  </si>
  <si>
    <t>北区栄町35-4</t>
  </si>
  <si>
    <t>文京区向丘2-19-1</t>
  </si>
  <si>
    <t>台東区上野7-8-8</t>
  </si>
  <si>
    <t>台東区東上野4-24-12</t>
  </si>
  <si>
    <t>八王子市館町2600</t>
  </si>
  <si>
    <t>江戸川区東小岩5-22-1</t>
  </si>
  <si>
    <t>文京区本郷1-5-25</t>
  </si>
  <si>
    <t>町田市常盤町3758</t>
  </si>
  <si>
    <t>世田谷区宮坂1-5-30</t>
  </si>
  <si>
    <t>千代田区三番町12</t>
  </si>
  <si>
    <t>多摩市唐木田2-7-1</t>
  </si>
  <si>
    <t>中野区上高田2-3-7</t>
  </si>
  <si>
    <t>大田区大森西3-2-12</t>
  </si>
  <si>
    <t>新宿区大久保3-6-1</t>
  </si>
  <si>
    <t>荒川区西日暮里4-2-4</t>
  </si>
  <si>
    <t>中央区日本橋馬喰町2-7-6</t>
  </si>
  <si>
    <t>世田谷区成城1-11-1</t>
  </si>
  <si>
    <t>豊島区目白1-5-1</t>
  </si>
  <si>
    <t>新宿区戸山3-20-1</t>
  </si>
  <si>
    <t>大田区本羽田1-4-1</t>
  </si>
  <si>
    <t>豊島区目白2-22-3</t>
  </si>
  <si>
    <t>千代田区猿楽町2-3-6</t>
  </si>
  <si>
    <t>渋谷区本町3-2-2</t>
  </si>
  <si>
    <t>江戸川区松島2-10-11</t>
  </si>
  <si>
    <t>荒川区東尾久6-34-24</t>
  </si>
  <si>
    <t>武蔵野市吉祥寺東町4-12-20</t>
  </si>
  <si>
    <t>葛飾区お花茶屋2-6-1</t>
  </si>
  <si>
    <t>千代田区富士見1-2-5</t>
  </si>
  <si>
    <t>八王子市元八王子町1-710</t>
  </si>
  <si>
    <t>小平市大沼町5-3-7</t>
  </si>
  <si>
    <t>国立市西2-12-19</t>
  </si>
  <si>
    <t>世田谷区喜多見8-15-33</t>
  </si>
  <si>
    <t>港区三田2-17-23</t>
  </si>
  <si>
    <t>文京区白山5-6-6</t>
  </si>
  <si>
    <t>文京区白山5-13-5</t>
  </si>
  <si>
    <t>世田谷区船橋5-8-1</t>
  </si>
  <si>
    <t>昭島市拝島町5-11-15</t>
  </si>
  <si>
    <t>166-0003</t>
    <phoneticPr fontId="43"/>
  </si>
  <si>
    <t>調布市佐須町5-28-1</t>
  </si>
  <si>
    <t>八王子市中野町2647-2</t>
  </si>
  <si>
    <t>品川区西五反田5-14-2</t>
  </si>
  <si>
    <t>千代田区麹町3-8</t>
  </si>
  <si>
    <t>杉並区和田2-6-29</t>
  </si>
  <si>
    <t>世田谷区給田2-1-1</t>
  </si>
  <si>
    <t>品川区旗の台6-22-21</t>
  </si>
  <si>
    <t>渋谷区神宮前2-2-3</t>
  </si>
  <si>
    <t>杉並区久我山1-9-1</t>
  </si>
  <si>
    <t>小金井市東町1-1-1</t>
  </si>
  <si>
    <t>世田谷区若林4-32-1</t>
  </si>
  <si>
    <t>文京区千駄木5-6-25</t>
  </si>
  <si>
    <t>世田谷区上用賀1-17-12</t>
  </si>
  <si>
    <t>世田谷区代沢1-23-8</t>
  </si>
  <si>
    <t>世田谷区池尻4-5-1</t>
  </si>
  <si>
    <t>北区滝野川1-51-12</t>
  </si>
  <si>
    <t>中野区中央2-34-2</t>
  </si>
  <si>
    <t>渋谷区東1-1-11</t>
  </si>
  <si>
    <t>品川区南品川5-12-4</t>
  </si>
  <si>
    <t>品川区西大井1-6-13</t>
  </si>
  <si>
    <t>品川区北品川3-3-12</t>
  </si>
  <si>
    <t>港区芝公園3-5-37</t>
  </si>
  <si>
    <t>渋谷区渋谷1-21-18</t>
  </si>
  <si>
    <t>世田谷区代田6-12-39</t>
  </si>
  <si>
    <t>目黒区自由が丘2-21-1</t>
  </si>
  <si>
    <t>東久留米市学園町1-8-15</t>
  </si>
  <si>
    <t>葛飾区青戸8-10-1</t>
  </si>
  <si>
    <t>豊島区北大塚1-10-33</t>
  </si>
  <si>
    <t>文京区小石川3-14-3</t>
  </si>
  <si>
    <t>板橋区前野町5-14-1</t>
  </si>
  <si>
    <t>豊島区西巣鴨2-22-16</t>
  </si>
  <si>
    <t>北区王子本町1-17-13</t>
  </si>
  <si>
    <t>足立区千住2-11</t>
  </si>
  <si>
    <t>世田谷区北沢1-16-10</t>
  </si>
  <si>
    <t>港区白金台2-26-5</t>
  </si>
  <si>
    <t>豊島区千早1-10-26</t>
  </si>
  <si>
    <t>武蔵野市境南町2-11-8</t>
  </si>
  <si>
    <t>板橋区東新町2-28-1</t>
  </si>
  <si>
    <t>世田谷区太子堂1-7</t>
  </si>
  <si>
    <t>立川市栄町2-45-8</t>
  </si>
  <si>
    <t>文京区本郷1-2-15</t>
  </si>
  <si>
    <t>豊島区池袋本町2-10-1</t>
  </si>
  <si>
    <t>千代田区一番町22-10</t>
  </si>
  <si>
    <t>北区中里3-12-2</t>
  </si>
  <si>
    <t>杉並区和田1-49-8</t>
  </si>
  <si>
    <t>小平市小川町1-830</t>
  </si>
  <si>
    <t>千代田区九段北2-4-1</t>
  </si>
  <si>
    <t>豊島区上池袋1-21-1</t>
  </si>
  <si>
    <t>杉並区阿佐谷南2-30-17</t>
  </si>
  <si>
    <t>北区中里3-12-1</t>
  </si>
  <si>
    <t>武蔵野市吉祥寺北町3-10-13</t>
  </si>
  <si>
    <t>世田谷区成城6-1-20</t>
  </si>
  <si>
    <t>新宿区原町3-87</t>
  </si>
  <si>
    <t>新宿区富久町7-30</t>
  </si>
  <si>
    <t>港区白金4-11-1</t>
  </si>
  <si>
    <t>港区芝公園3-1-36</t>
  </si>
  <si>
    <t>世田谷区岡本1-10-1</t>
  </si>
  <si>
    <t>八王子市下恩方町2727</t>
  </si>
  <si>
    <t>北区赤羽台4-2-14</t>
  </si>
  <si>
    <t>北区東十条6-9-13</t>
  </si>
  <si>
    <t>品川区二葉1-6-6</t>
  </si>
  <si>
    <t>世田谷区三宿1-16-31</t>
  </si>
  <si>
    <t>小平市たかの台2-1</t>
  </si>
  <si>
    <t>三鷹市上連雀6-7-5</t>
  </si>
  <si>
    <t>世田谷区船橋7-22-1</t>
  </si>
  <si>
    <t>板橋区高島平1-9-1</t>
  </si>
  <si>
    <t>港区高輪2-1-32</t>
  </si>
  <si>
    <t>北区上中里1-27-7</t>
  </si>
  <si>
    <t>武蔵村山市大南4-64-5</t>
  </si>
  <si>
    <t>立川市高松町3-12-1</t>
  </si>
  <si>
    <t>町田市玉川学園6-1-1</t>
  </si>
  <si>
    <t>世田谷区奥沢7-11-22</t>
  </si>
  <si>
    <t>多摩市聖ヶ丘4-1-1</t>
  </si>
  <si>
    <t>目黒区下目黒4-10-24</t>
  </si>
  <si>
    <t>江東区亀戸7-65-12</t>
  </si>
  <si>
    <t>文京区春日1-13-27</t>
  </si>
  <si>
    <t>杉並区今川2-7-1</t>
  </si>
  <si>
    <t>小金井市貫井北町3-22-1</t>
  </si>
  <si>
    <t>町田市三輪町122</t>
  </si>
  <si>
    <t>板橋区稲荷台27-1</t>
  </si>
  <si>
    <t>八王子市越野322</t>
  </si>
  <si>
    <t>八王子市上川町3766</t>
  </si>
  <si>
    <t>文京区大塚1-2-10</t>
  </si>
  <si>
    <t>世田谷区東玉川2-21-8</t>
  </si>
  <si>
    <t>世田谷区玉川田園調布1-20-9</t>
  </si>
  <si>
    <t>あきる野市菅生1817</t>
  </si>
  <si>
    <t>港区高輪2-2-16</t>
  </si>
  <si>
    <t>千代田区三番町22</t>
  </si>
  <si>
    <t>板橋区加賀1-18-1</t>
  </si>
  <si>
    <t>大田区鵜の木2-39-1</t>
  </si>
  <si>
    <t>大田区西蒲田8-18-1</t>
  </si>
  <si>
    <t>八王子市滝山町2-600</t>
  </si>
  <si>
    <t>渋谷区広尾3-7-16</t>
  </si>
  <si>
    <t>練馬区関町北4-16-11</t>
  </si>
  <si>
    <t>港区芝4-1-30</t>
  </si>
  <si>
    <t>小金井市梶野町4-8-1</t>
  </si>
  <si>
    <t>世田谷区等々力8-10-1</t>
  </si>
  <si>
    <t>世田谷区成城1-13-1</t>
  </si>
  <si>
    <t>世田谷区桜3-33-1</t>
  </si>
  <si>
    <t>清瀬市梅園3-14-47</t>
  </si>
  <si>
    <t>国立市中3-1-10</t>
  </si>
  <si>
    <t>調布市若葉町1-41-1</t>
  </si>
  <si>
    <t>港区六本木5-14-40</t>
  </si>
  <si>
    <t>千代田区三崎町1-4-16</t>
  </si>
  <si>
    <t>文京区千石3-29-8</t>
  </si>
  <si>
    <t>目黒区碑文谷4-17-16</t>
  </si>
  <si>
    <t>豊島区東池袋1-25-22</t>
  </si>
  <si>
    <t>文京区関口3-8-1</t>
  </si>
  <si>
    <t>182-0004</t>
    <phoneticPr fontId="43"/>
  </si>
  <si>
    <t>03-5787-7945</t>
    <phoneticPr fontId="43"/>
  </si>
  <si>
    <t>江東区清澄2-3-15</t>
  </si>
  <si>
    <t>千代田区九段南2-1-32</t>
  </si>
  <si>
    <t>目黒区駒場1-35-32</t>
  </si>
  <si>
    <t>大田区池上8-26-1</t>
  </si>
  <si>
    <t>東村山市富士見町2-5-1</t>
  </si>
  <si>
    <t>中野区本町6-38-1</t>
  </si>
  <si>
    <t>品川区豊町2-16-12</t>
  </si>
  <si>
    <t>世田谷区松原2-7-34</t>
  </si>
  <si>
    <t>世田谷区松原2-17-22</t>
  </si>
  <si>
    <t>世田谷区桜上水3-24-22</t>
  </si>
  <si>
    <t>墨田区横網1-5-2</t>
  </si>
  <si>
    <t>町田市図師町11-2375</t>
  </si>
  <si>
    <t>杉並区天沼1-45-33</t>
  </si>
  <si>
    <t>杉並区和泉2-26-12</t>
  </si>
  <si>
    <t>文京区大塚5-40-10</t>
  </si>
  <si>
    <t>板橋区中台3-15-1</t>
  </si>
  <si>
    <t>八王子市台町4-35-1</t>
  </si>
  <si>
    <t>八王子市台町1-6-15</t>
  </si>
  <si>
    <t>港区南麻布5-1-14</t>
  </si>
  <si>
    <t>渋谷区笹塚3-19-9</t>
  </si>
  <si>
    <t>練馬区中村北4-8-26</t>
  </si>
  <si>
    <t>武蔵野市吉祥寺本町2-16-3</t>
  </si>
  <si>
    <t>千代田区六番町14-1</t>
  </si>
  <si>
    <t>港区三田4-14-16</t>
  </si>
  <si>
    <t>杉並区阿佐谷南3-48-16</t>
  </si>
  <si>
    <t>西東京市西原町4-5-85</t>
  </si>
  <si>
    <t>文京区本駒込6-18-3</t>
  </si>
  <si>
    <t>品川区旗の台3-2-17</t>
  </si>
  <si>
    <t>中野区中央2-28-3</t>
  </si>
  <si>
    <t>豊島区高松3-6-7</t>
  </si>
  <si>
    <t>品川区西大井6-1-23</t>
  </si>
  <si>
    <t>新宿区大久保3-6-2</t>
  </si>
  <si>
    <t>中野区中央2-56-2</t>
  </si>
  <si>
    <t>豊島区駒込4-11-1</t>
  </si>
  <si>
    <t>世田谷区用賀2-16-1</t>
  </si>
  <si>
    <t>三鷹市牟礼4-15-22</t>
  </si>
  <si>
    <t>千代田区九段北3-3-15</t>
  </si>
  <si>
    <t>練馬区豊玉上1-26-1</t>
  </si>
  <si>
    <t>北区西ヶ原4-56-20</t>
  </si>
  <si>
    <t>西東京市新町1-1-20</t>
  </si>
  <si>
    <t>千代田区四番町11</t>
  </si>
  <si>
    <t>文京区本駒込2-29-1</t>
  </si>
  <si>
    <t>港区白金台1-2-37</t>
  </si>
  <si>
    <t>東村山市富士見町1-12-3</t>
  </si>
  <si>
    <t>中野区東中野3-3ｰ4</t>
  </si>
  <si>
    <t>八王子市戸吹町1100</t>
  </si>
  <si>
    <t>府中市栄町1-1-6</t>
  </si>
  <si>
    <t>東村山市富士見町2-4-12</t>
  </si>
  <si>
    <t>目黒区中目黒1-1-50</t>
  </si>
  <si>
    <t>世田谷区大蔵2-8-1</t>
  </si>
  <si>
    <t>目黒区目黒1-6-15</t>
  </si>
  <si>
    <t>新宿区中落合4-31-1</t>
  </si>
  <si>
    <t>目黒区八雲2-14-1</t>
  </si>
  <si>
    <t>墨田区横網2-2-25</t>
  </si>
  <si>
    <t>港区赤坂4-10-36</t>
  </si>
  <si>
    <t>豊島区西池袋5-16-5</t>
  </si>
  <si>
    <t>墨田区太平2-9-6</t>
  </si>
  <si>
    <t>町田市真光寺町1291</t>
  </si>
  <si>
    <t>新宿区馬場下町62</t>
  </si>
  <si>
    <t>国分寺市本町1-2-1</t>
  </si>
  <si>
    <t>千代田区九段北1-12-12</t>
  </si>
  <si>
    <t>学校番号</t>
    <rPh sb="0" eb="4">
      <t>ガッコウバンゴウ</t>
    </rPh>
    <phoneticPr fontId="43"/>
  </si>
  <si>
    <t>計</t>
    <rPh sb="0" eb="1">
      <t>ケイ</t>
    </rPh>
    <phoneticPr fontId="3"/>
  </si>
  <si>
    <t>0740526</t>
  </si>
  <si>
    <t>0740207</t>
  </si>
  <si>
    <t>0740491</t>
    <phoneticPr fontId="43"/>
  </si>
  <si>
    <t>03-5948-4390</t>
    <phoneticPr fontId="1"/>
  </si>
  <si>
    <t>0740824</t>
  </si>
  <si>
    <t>0740451</t>
  </si>
  <si>
    <t>0740521</t>
  </si>
  <si>
    <t>0740527</t>
  </si>
  <si>
    <t>0740524</t>
  </si>
  <si>
    <t>0740525</t>
  </si>
  <si>
    <t>0740322</t>
  </si>
  <si>
    <t>0740422</t>
  </si>
  <si>
    <t>0740826</t>
  </si>
  <si>
    <t>0740506</t>
  </si>
  <si>
    <t>0781234</t>
  </si>
  <si>
    <t>0740625</t>
  </si>
  <si>
    <t>0740281</t>
  </si>
  <si>
    <t>0740442</t>
  </si>
  <si>
    <t>0745001</t>
  </si>
  <si>
    <t>0740842</t>
  </si>
  <si>
    <t>0740323</t>
  </si>
  <si>
    <t>0740351</t>
  </si>
  <si>
    <t>0740121</t>
  </si>
  <si>
    <t>0741191</t>
  </si>
  <si>
    <t>0741101</t>
  </si>
  <si>
    <t>0740162</t>
  </si>
  <si>
    <t>0740125</t>
  </si>
  <si>
    <t>0740425</t>
  </si>
  <si>
    <t>0741401</t>
  </si>
  <si>
    <t>0740725</t>
  </si>
  <si>
    <t>0740678</t>
  </si>
  <si>
    <t>0740627</t>
  </si>
  <si>
    <t>0740703</t>
  </si>
  <si>
    <t>0740662</t>
  </si>
  <si>
    <t>0740642</t>
  </si>
  <si>
    <t>0740604</t>
  </si>
  <si>
    <t>0771010</t>
  </si>
  <si>
    <t>0740129</t>
  </si>
  <si>
    <t>0740421</t>
  </si>
  <si>
    <t>0740925</t>
  </si>
  <si>
    <t>0741024</t>
  </si>
  <si>
    <t>0740906</t>
  </si>
  <si>
    <t>0745002</t>
  </si>
  <si>
    <t>0740626</t>
  </si>
  <si>
    <t>0740471</t>
  </si>
  <si>
    <t>0741104</t>
  </si>
  <si>
    <t>0740663</t>
  </si>
  <si>
    <t>0740522</t>
  </si>
  <si>
    <t>0740903</t>
  </si>
  <si>
    <t>0740293</t>
  </si>
  <si>
    <t>0740924</t>
  </si>
  <si>
    <t>0740921</t>
  </si>
  <si>
    <t>0740922</t>
  </si>
  <si>
    <t>0740927</t>
  </si>
  <si>
    <t>0741005</t>
  </si>
  <si>
    <t>0740624</t>
  </si>
  <si>
    <t>0740203</t>
  </si>
  <si>
    <t>0740123</t>
  </si>
  <si>
    <t>0740301</t>
  </si>
  <si>
    <t>0740222</t>
  </si>
  <si>
    <t>0740628</t>
  </si>
  <si>
    <t>0740505</t>
  </si>
  <si>
    <t>0740161</t>
  </si>
  <si>
    <t>0781244</t>
  </si>
  <si>
    <t>0740321</t>
  </si>
  <si>
    <t>0740851</t>
  </si>
  <si>
    <t>0740623</t>
  </si>
  <si>
    <t>0740751</t>
  </si>
  <si>
    <t>0740804</t>
  </si>
  <si>
    <t>0740206</t>
  </si>
  <si>
    <t>0741002</t>
  </si>
  <si>
    <t>0740307</t>
  </si>
  <si>
    <t>0740341</t>
  </si>
  <si>
    <t>0740602</t>
  </si>
  <si>
    <t>0740242</t>
  </si>
  <si>
    <t>0740294</t>
  </si>
  <si>
    <t>0740275</t>
  </si>
  <si>
    <t>0740262</t>
  </si>
  <si>
    <t>0741061</t>
  </si>
  <si>
    <t>0740664</t>
  </si>
  <si>
    <t>0740363</t>
  </si>
  <si>
    <t>0740426</t>
  </si>
  <si>
    <t>0740328</t>
  </si>
  <si>
    <t>0740507</t>
  </si>
  <si>
    <t>0740401</t>
  </si>
  <si>
    <t>0740801</t>
  </si>
  <si>
    <t>0745003</t>
  </si>
  <si>
    <t>0740691</t>
  </si>
  <si>
    <t>0740907</t>
  </si>
  <si>
    <t>0740973</t>
  </si>
  <si>
    <t>0740821</t>
  </si>
  <si>
    <t>0740225</t>
  </si>
  <si>
    <t>0740464</t>
  </si>
  <si>
    <t>0771011</t>
  </si>
  <si>
    <t>0741003</t>
  </si>
  <si>
    <t>0741004</t>
  </si>
  <si>
    <t>0740141</t>
  </si>
  <si>
    <t>0740126</t>
  </si>
  <si>
    <t>0740404</t>
  </si>
  <si>
    <t>0740201</t>
  </si>
  <si>
    <t>0740306</t>
  </si>
  <si>
    <t>0741025</t>
  </si>
  <si>
    <t>0740724</t>
  </si>
  <si>
    <t>0741103</t>
  </si>
  <si>
    <t>0740305</t>
  </si>
  <si>
    <t>0740503</t>
  </si>
  <si>
    <t>0740324</t>
  </si>
  <si>
    <t>0741081</t>
  </si>
  <si>
    <t>0740381</t>
  </si>
  <si>
    <t>0740681</t>
  </si>
  <si>
    <t>0740723</t>
  </si>
  <si>
    <t>0740805</t>
  </si>
  <si>
    <t>0740504</t>
  </si>
  <si>
    <t>0740705</t>
  </si>
  <si>
    <t>0740791</t>
  </si>
  <si>
    <t>0740704</t>
  </si>
  <si>
    <t>0741301</t>
  </si>
  <si>
    <t>0740825</t>
  </si>
  <si>
    <t>0740541</t>
  </si>
  <si>
    <t>0740941</t>
  </si>
  <si>
    <t>0740622</t>
  </si>
  <si>
    <t>0740923</t>
  </si>
  <si>
    <t>0740928</t>
  </si>
  <si>
    <t>0740806</t>
  </si>
  <si>
    <t>0740809</t>
  </si>
  <si>
    <t>0740325</t>
  </si>
  <si>
    <t>0740708</t>
  </si>
  <si>
    <t>0740709</t>
  </si>
  <si>
    <t>0740102</t>
  </si>
  <si>
    <t>0740208</t>
  </si>
  <si>
    <t>0740621</t>
  </si>
  <si>
    <t>0740227</t>
  </si>
  <si>
    <t>0740302</t>
  </si>
  <si>
    <t>0740702</t>
  </si>
  <si>
    <t>0740523</t>
  </si>
  <si>
    <t>0741021</t>
  </si>
  <si>
    <t>0741023</t>
  </si>
  <si>
    <t>0741022</t>
  </si>
  <si>
    <t>0740823</t>
  </si>
  <si>
    <t>0740405</t>
  </si>
  <si>
    <t>0740904</t>
  </si>
  <si>
    <t>0740603</t>
  </si>
  <si>
    <t>0740721</t>
  </si>
  <si>
    <t>0740742</t>
  </si>
  <si>
    <t>0740707</t>
  </si>
  <si>
    <t>0740221</t>
  </si>
  <si>
    <t>0740882</t>
  </si>
  <si>
    <t>0745005</t>
  </si>
  <si>
    <t>0740104</t>
  </si>
  <si>
    <t>0781238</t>
  </si>
  <si>
    <t>0740605</t>
  </si>
  <si>
    <t>0740710</t>
  </si>
  <si>
    <t>0745004</t>
  </si>
  <si>
    <t>0740152</t>
  </si>
  <si>
    <t>0741201</t>
  </si>
  <si>
    <t>0740402</t>
  </si>
  <si>
    <t>0740303</t>
  </si>
  <si>
    <t>0740901</t>
  </si>
  <si>
    <t>0740902</t>
  </si>
  <si>
    <t>0740807</t>
  </si>
  <si>
    <t>0740204</t>
  </si>
  <si>
    <t>0740629</t>
  </si>
  <si>
    <t>0740122</t>
  </si>
  <si>
    <t>0740726</t>
  </si>
  <si>
    <t>0740124</t>
  </si>
  <si>
    <t>0740601</t>
  </si>
  <si>
    <t>0740253</t>
  </si>
  <si>
    <t>0740151</t>
  </si>
  <si>
    <t>0741041</t>
  </si>
  <si>
    <t>後期追加加盟校</t>
    <rPh sb="0" eb="2">
      <t>コウキ</t>
    </rPh>
    <rPh sb="2" eb="4">
      <t>ツイカ</t>
    </rPh>
    <rPh sb="4" eb="7">
      <t>カメイコウ</t>
    </rPh>
    <phoneticPr fontId="3"/>
  </si>
  <si>
    <t>後期加盟校</t>
    <rPh sb="0" eb="2">
      <t>コウキ</t>
    </rPh>
    <rPh sb="1" eb="2">
      <t>キ</t>
    </rPh>
    <rPh sb="2" eb="5">
      <t>カメイコウ</t>
    </rPh>
    <phoneticPr fontId="3"/>
  </si>
  <si>
    <r>
      <t>↑</t>
    </r>
    <r>
      <rPr>
        <b/>
        <sz val="16"/>
        <color theme="0"/>
        <rFont val="HG丸ｺﾞｼｯｸM-PRO"/>
        <family val="3"/>
        <charset val="128"/>
      </rPr>
      <t>10月末日</t>
    </r>
    <r>
      <rPr>
        <b/>
        <sz val="12"/>
        <color theme="0"/>
        <rFont val="HG丸ｺﾞｼｯｸM-PRO"/>
        <family val="3"/>
        <charset val="128"/>
      </rPr>
      <t>までにお振込みください！↑</t>
    </r>
    <rPh sb="3" eb="4">
      <t>ガツ</t>
    </rPh>
    <rPh sb="4" eb="5">
      <t>マツ</t>
    </rPh>
    <rPh sb="5" eb="6">
      <t>ヒ</t>
    </rPh>
    <rPh sb="10" eb="12">
      <t>フリコ</t>
    </rPh>
    <phoneticPr fontId="3"/>
  </si>
  <si>
    <t>データをメールで送信してください。(印鑑不要となりました）</t>
    <rPh sb="8" eb="10">
      <t>ソウシン</t>
    </rPh>
    <rPh sb="18" eb="22">
      <t>インカンフヨウ</t>
    </rPh>
    <phoneticPr fontId="3"/>
  </si>
  <si>
    <t>　5月末日までに提出が難しい場合はその旨事務局にご連絡の上、後期にまとめて申請をしてください。</t>
    <rPh sb="2" eb="3">
      <t>ガツ</t>
    </rPh>
    <rPh sb="3" eb="4">
      <t>マツ</t>
    </rPh>
    <rPh sb="4" eb="5">
      <t>ヒ</t>
    </rPh>
    <rPh sb="8" eb="10">
      <t>テイシュツ</t>
    </rPh>
    <rPh sb="11" eb="12">
      <t>ムズカ</t>
    </rPh>
    <rPh sb="14" eb="16">
      <t>バアイ</t>
    </rPh>
    <rPh sb="19" eb="20">
      <t>ムネ</t>
    </rPh>
    <rPh sb="20" eb="23">
      <t>ジムキョク</t>
    </rPh>
    <rPh sb="25" eb="27">
      <t>レンラク</t>
    </rPh>
    <rPh sb="28" eb="29">
      <t>ウエ</t>
    </rPh>
    <rPh sb="30" eb="32">
      <t>コウキ</t>
    </rPh>
    <rPh sb="37" eb="39">
      <t>シンセイ</t>
    </rPh>
    <phoneticPr fontId="3"/>
  </si>
  <si>
    <t>　なお、後期の提出期限は１０月末日を予定しております。</t>
    <rPh sb="4" eb="6">
      <t>コウキ</t>
    </rPh>
    <rPh sb="7" eb="9">
      <t>テイシュツ</t>
    </rPh>
    <rPh sb="9" eb="11">
      <t>キゲン</t>
    </rPh>
    <rPh sb="14" eb="15">
      <t>ガツ</t>
    </rPh>
    <rPh sb="15" eb="16">
      <t>マツ</t>
    </rPh>
    <rPh sb="16" eb="17">
      <t>ヒ</t>
    </rPh>
    <rPh sb="18" eb="20">
      <t>ヨテイ</t>
    </rPh>
    <phoneticPr fontId="3"/>
  </si>
  <si>
    <t>別シートで申請書に振込金額が表示されています。</t>
  </si>
  <si>
    <t>◆加盟内訳書(私・国・区）シートの入力が完了すると</t>
    <rPh sb="3" eb="6">
      <t>ウチワケショ</t>
    </rPh>
    <rPh sb="7" eb="8">
      <t>ワタシ</t>
    </rPh>
    <rPh sb="9" eb="10">
      <t>コク</t>
    </rPh>
    <rPh sb="11" eb="12">
      <t>ク</t>
    </rPh>
    <rPh sb="17" eb="19">
      <t>ニュウリョク</t>
    </rPh>
    <rPh sb="18" eb="19">
      <t>シ</t>
    </rPh>
    <rPh sb="20" eb="25">
      <t>カメイウチワケショヒョウジ</t>
    </rPh>
    <phoneticPr fontId="3"/>
  </si>
  <si>
    <t>振込金額を確認し期日までに振込をお願いします。</t>
    <rPh sb="0" eb="2">
      <t>フリコミ</t>
    </rPh>
    <rPh sb="2" eb="4">
      <t>キンガク</t>
    </rPh>
    <rPh sb="5" eb="7">
      <t>カクニン</t>
    </rPh>
    <rPh sb="8" eb="10">
      <t>キジツ</t>
    </rPh>
    <rPh sb="13" eb="15">
      <t>フリコミ</t>
    </rPh>
    <rPh sb="17" eb="18">
      <t>ネガ</t>
    </rPh>
    <phoneticPr fontId="3"/>
  </si>
  <si>
    <t>【提出データ】</t>
    <rPh sb="1" eb="3">
      <t>テイシュツ</t>
    </rPh>
    <phoneticPr fontId="3"/>
  </si>
  <si>
    <r>
      <t>原本の郵送は不要です（押印も不要）</t>
    </r>
    <r>
      <rPr>
        <b/>
        <u/>
        <sz val="12"/>
        <color theme="5" tint="0.79998168889431442"/>
        <rFont val="HG丸ｺﾞｼｯｸM-PRO"/>
        <family val="3"/>
        <charset val="128"/>
      </rPr>
      <t>エクセルファイルのままデータ</t>
    </r>
    <r>
      <rPr>
        <b/>
        <sz val="12"/>
        <color theme="5" tint="0.79998168889431442"/>
        <rFont val="HG丸ｺﾞｼｯｸM-PRO"/>
        <family val="3"/>
        <charset val="128"/>
      </rPr>
      <t>で提出をお願い致します。</t>
    </r>
    <rPh sb="0" eb="2">
      <t>ゲンポン</t>
    </rPh>
    <rPh sb="3" eb="5">
      <t>ユウソウ</t>
    </rPh>
    <rPh sb="6" eb="8">
      <t>フヨウ</t>
    </rPh>
    <rPh sb="11" eb="13">
      <t>オウイン</t>
    </rPh>
    <rPh sb="14" eb="16">
      <t>フヨウ</t>
    </rPh>
    <rPh sb="32" eb="34">
      <t>テイシュツ</t>
    </rPh>
    <rPh sb="36" eb="37">
      <t>ネガ</t>
    </rPh>
    <rPh sb="38" eb="39">
      <t>イタ</t>
    </rPh>
    <phoneticPr fontId="3"/>
  </si>
  <si>
    <r>
      <t>↑</t>
    </r>
    <r>
      <rPr>
        <b/>
        <sz val="16"/>
        <color theme="0"/>
        <rFont val="HG丸ｺﾞｼｯｸM-PRO"/>
        <family val="3"/>
        <charset val="128"/>
      </rPr>
      <t>5月末日</t>
    </r>
    <r>
      <rPr>
        <b/>
        <sz val="12"/>
        <color theme="0"/>
        <rFont val="HG丸ｺﾞｼｯｸM-PRO"/>
        <family val="3"/>
        <charset val="128"/>
      </rPr>
      <t>までにお振込みください！↑</t>
    </r>
    <rPh sb="2" eb="3">
      <t>ガツ</t>
    </rPh>
    <rPh sb="3" eb="4">
      <t>マツ</t>
    </rPh>
    <rPh sb="4" eb="5">
      <t>ヒ</t>
    </rPh>
    <rPh sb="9" eb="11">
      <t>フリコ</t>
    </rPh>
    <phoneticPr fontId="3"/>
  </si>
  <si>
    <r>
      <t>加盟の有無</t>
    </r>
    <r>
      <rPr>
        <sz val="16"/>
        <color rgb="FFFF0000"/>
        <rFont val="Meiryo UI"/>
        <family val="3"/>
        <charset val="128"/>
      </rPr>
      <t>【前期】</t>
    </r>
    <rPh sb="0" eb="2">
      <t>カメイ</t>
    </rPh>
    <rPh sb="3" eb="5">
      <t>ウム</t>
    </rPh>
    <rPh sb="6" eb="8">
      <t>ゼンキ</t>
    </rPh>
    <phoneticPr fontId="6"/>
  </si>
  <si>
    <r>
      <t>加盟の追加</t>
    </r>
    <r>
      <rPr>
        <sz val="16"/>
        <color rgb="FF0070C0"/>
        <rFont val="Meiryo UI"/>
        <family val="3"/>
        <charset val="128"/>
      </rPr>
      <t>【後期】</t>
    </r>
    <rPh sb="0" eb="2">
      <t>カメイ</t>
    </rPh>
    <rPh sb="3" eb="5">
      <t>ツイカ</t>
    </rPh>
    <rPh sb="6" eb="8">
      <t>コウキ</t>
    </rPh>
    <phoneticPr fontId="6"/>
  </si>
  <si>
    <r>
      <t xml:space="preserve"> </t>
    </r>
    <r>
      <rPr>
        <sz val="11"/>
        <color theme="1"/>
        <rFont val="HG丸ｺﾞｼｯｸM-PRO"/>
        <family val="3"/>
        <charset val="128"/>
      </rPr>
      <t xml:space="preserve"> ↑　　専門部番号を入力して下さい</t>
    </r>
    <rPh sb="5" eb="8">
      <t>センモンブ</t>
    </rPh>
    <rPh sb="8" eb="10">
      <t>バンゴウ</t>
    </rPh>
    <rPh sb="11" eb="13">
      <t>ニュウリョク</t>
    </rPh>
    <rPh sb="15" eb="16">
      <t>クダ</t>
    </rPh>
    <phoneticPr fontId="6"/>
  </si>
  <si>
    <t>重複校CHK</t>
    <rPh sb="0" eb="2">
      <t>ジュウフク</t>
    </rPh>
    <rPh sb="2" eb="3">
      <t>コウ</t>
    </rPh>
    <phoneticPr fontId="3"/>
  </si>
  <si>
    <t>重複NO.</t>
    <rPh sb="0" eb="2">
      <t>ジュウフク</t>
    </rPh>
    <phoneticPr fontId="3"/>
  </si>
  <si>
    <t>学校名(正式）</t>
    <phoneticPr fontId="3"/>
  </si>
  <si>
    <t>各学校からの加盟申請書は専門部で1年間保管お願いいたします。(後期追加申請も同ファイルに入力して提出となります）</t>
    <rPh sb="0" eb="3">
      <t>カクガッコウ</t>
    </rPh>
    <rPh sb="6" eb="8">
      <t>カメイ</t>
    </rPh>
    <rPh sb="8" eb="11">
      <t>シンセイショ</t>
    </rPh>
    <rPh sb="12" eb="14">
      <t>センモン</t>
    </rPh>
    <rPh sb="14" eb="15">
      <t>ブ</t>
    </rPh>
    <rPh sb="17" eb="19">
      <t>ネンカン</t>
    </rPh>
    <rPh sb="19" eb="21">
      <t>ホカン</t>
    </rPh>
    <rPh sb="22" eb="23">
      <t>ネガ</t>
    </rPh>
    <rPh sb="31" eb="33">
      <t>コウキ</t>
    </rPh>
    <rPh sb="33" eb="35">
      <t>ツイカ</t>
    </rPh>
    <rPh sb="35" eb="37">
      <t>シンセイ</t>
    </rPh>
    <rPh sb="38" eb="39">
      <t>ドウ</t>
    </rPh>
    <rPh sb="44" eb="46">
      <t>ニュウリョク</t>
    </rPh>
    <rPh sb="48" eb="50">
      <t>テイシュツ</t>
    </rPh>
    <phoneticPr fontId="3"/>
  </si>
  <si>
    <t>公印省略</t>
    <rPh sb="0" eb="2">
      <t>コウイン</t>
    </rPh>
    <rPh sb="2" eb="4">
      <t>ショウリャク</t>
    </rPh>
    <phoneticPr fontId="3"/>
  </si>
  <si>
    <t>公印省略</t>
    <rPh sb="0" eb="4">
      <t>コウインショウリャク</t>
    </rPh>
    <phoneticPr fontId="3"/>
  </si>
  <si>
    <t>②専門部規約・総会資料</t>
    <rPh sb="1" eb="4">
      <t>センモンブ</t>
    </rPh>
    <rPh sb="4" eb="6">
      <t>キヤク</t>
    </rPh>
    <rPh sb="7" eb="11">
      <t>ソウカイシリョウ</t>
    </rPh>
    <phoneticPr fontId="3"/>
  </si>
  <si>
    <t>データにて送信をお願い致します。</t>
    <rPh sb="5" eb="7">
      <t>ソウシン</t>
    </rPh>
    <rPh sb="9" eb="10">
      <t>ネガ</t>
    </rPh>
    <rPh sb="11" eb="12">
      <t>イタ</t>
    </rPh>
    <phoneticPr fontId="3"/>
  </si>
  <si>
    <t>①「R5加盟内訳書」</t>
    <rPh sb="4" eb="9">
      <t>カメイウチワケショ</t>
    </rPh>
    <phoneticPr fontId="3"/>
  </si>
  <si>
    <t>私立・国立・区立加盟校数×4,000円</t>
    <rPh sb="0" eb="2">
      <t>シリツ</t>
    </rPh>
    <rPh sb="3" eb="5">
      <t>コクリツ</t>
    </rPh>
    <rPh sb="6" eb="8">
      <t>クリツ</t>
    </rPh>
    <rPh sb="8" eb="11">
      <t>カメイコウ</t>
    </rPh>
    <rPh sb="11" eb="12">
      <t>スウ</t>
    </rPh>
    <rPh sb="18" eb="19">
      <t>エン</t>
    </rPh>
    <phoneticPr fontId="3"/>
  </si>
  <si>
    <t>東京工業大学附属科学技術高等学校</t>
    <rPh sb="0" eb="16">
      <t>とうきょうこうぎょうだいがくふぞくかがくぎじゅつこうとうがっこう</t>
    </rPh>
    <phoneticPr fontId="1" type="Hiragana"/>
  </si>
  <si>
    <t>筑波大学附属高等学校</t>
    <rPh sb="0" eb="10">
      <t>つくばだいがくふぞくこうとうがっこう</t>
    </rPh>
    <phoneticPr fontId="1" type="Hiragana"/>
  </si>
  <si>
    <t>お茶の水女子大学附属高等学校</t>
    <rPh sb="0" eb="14">
      <t>おちゃのみずじょしだいがくふぞくこうとうがっこう</t>
    </rPh>
    <phoneticPr fontId="1" type="Hiragana"/>
  </si>
  <si>
    <t>筑波大学付属駒場高等学校</t>
    <rPh sb="0" eb="12">
      <t>つくばだいがくふぞくこまばこうとうがっこう</t>
    </rPh>
    <phoneticPr fontId="1" type="Hiragana"/>
  </si>
  <si>
    <t>北豊島高等学校全日制</t>
    <rPh sb="7" eb="10">
      <t>ぜんにちせい</t>
    </rPh>
    <phoneticPr fontId="1" type="Hiragana"/>
  </si>
  <si>
    <t>光塩女子学院高等科</t>
    <rPh sb="0" eb="2">
      <t>こうえん</t>
    </rPh>
    <rPh sb="2" eb="4">
      <t>じょし</t>
    </rPh>
    <rPh sb="4" eb="6">
      <t>がくいん</t>
    </rPh>
    <rPh sb="6" eb="9">
      <t>こうとうか</t>
    </rPh>
    <phoneticPr fontId="43" type="Hiragana"/>
  </si>
  <si>
    <t>麴町学園女子高等学校</t>
    <rPh sb="0" eb="1">
      <t>こうじ</t>
    </rPh>
    <phoneticPr fontId="3" type="Hiragana"/>
  </si>
  <si>
    <t>品川翔英高等学校</t>
    <rPh sb="0" eb="2">
      <t>しながわ</t>
    </rPh>
    <rPh sb="2" eb="3">
      <t>しょう</t>
    </rPh>
    <rPh sb="3" eb="4">
      <t>えい</t>
    </rPh>
    <rPh sb="4" eb="6">
      <t>こうとう</t>
    </rPh>
    <rPh sb="6" eb="8">
      <t>がっこう</t>
    </rPh>
    <phoneticPr fontId="3" type="Hiragana"/>
  </si>
  <si>
    <t>松蔭大学附属松蔭高等学校</t>
    <rPh sb="0" eb="4">
      <t>しょういんだいがく</t>
    </rPh>
    <rPh sb="4" eb="6">
      <t>ふぞく</t>
    </rPh>
    <phoneticPr fontId="1" type="Hiragana"/>
  </si>
  <si>
    <t>サレジアン国際学園高等学校</t>
    <rPh sb="5" eb="9">
      <t>こくさいがくえん</t>
    </rPh>
    <rPh sb="9" eb="13">
      <t>こうとうがっこう</t>
    </rPh>
    <phoneticPr fontId="43" type="Hiragana"/>
  </si>
  <si>
    <t>ドルトン東京学園</t>
    <rPh sb="4" eb="6">
      <t>とうきょう</t>
    </rPh>
    <rPh sb="6" eb="8">
      <t>がくえん</t>
    </rPh>
    <phoneticPr fontId="43" type="Hiragana"/>
  </si>
  <si>
    <t>武蔵野大学高等学校</t>
    <rPh sb="0" eb="3">
      <t>むさしの</t>
    </rPh>
    <rPh sb="5" eb="7">
      <t>こうとう</t>
    </rPh>
    <rPh sb="7" eb="9">
      <t>がっこう</t>
    </rPh>
    <phoneticPr fontId="3" type="Hiragana"/>
  </si>
  <si>
    <t>広尾学園小石川高等学校</t>
    <rPh sb="4" eb="7">
      <t>こいしかわ</t>
    </rPh>
    <rPh sb="7" eb="11">
      <t>こうとうがっこう</t>
    </rPh>
    <phoneticPr fontId="3" type="Hiragana"/>
  </si>
  <si>
    <t>八洲学園高等学校新宿キャンパス</t>
    <rPh sb="0" eb="2">
      <t>やしま</t>
    </rPh>
    <rPh sb="2" eb="4">
      <t>がくえん</t>
    </rPh>
    <rPh sb="4" eb="6">
      <t>こうとう</t>
    </rPh>
    <rPh sb="6" eb="8">
      <t>がっこう</t>
    </rPh>
    <rPh sb="8" eb="10">
      <t>しんじゅく</t>
    </rPh>
    <phoneticPr fontId="6" type="Hiragana"/>
  </si>
  <si>
    <t>ＮＨＫ学園高等学校</t>
    <rPh sb="3" eb="5">
      <t>がくえん</t>
    </rPh>
    <rPh sb="5" eb="7">
      <t>こうとう</t>
    </rPh>
    <rPh sb="7" eb="9">
      <t>がっこう</t>
    </rPh>
    <phoneticPr fontId="6" type="Hiragana"/>
  </si>
  <si>
    <t>目黒日本大学高等学校通信制</t>
    <rPh sb="0" eb="2">
      <t>めぐろ</t>
    </rPh>
    <rPh sb="2" eb="4">
      <t>にほん</t>
    </rPh>
    <rPh sb="4" eb="6">
      <t>だいがく</t>
    </rPh>
    <rPh sb="6" eb="8">
      <t>こうとう</t>
    </rPh>
    <rPh sb="8" eb="10">
      <t>がっこう</t>
    </rPh>
    <rPh sb="10" eb="13">
      <t>つうしんせい</t>
    </rPh>
    <phoneticPr fontId="6" type="Hiragana"/>
  </si>
  <si>
    <t>日本航空高等学校東京サテライト</t>
    <rPh sb="0" eb="2">
      <t>にほん</t>
    </rPh>
    <rPh sb="2" eb="4">
      <t>こうくう</t>
    </rPh>
    <rPh sb="4" eb="6">
      <t>こうとう</t>
    </rPh>
    <rPh sb="6" eb="8">
      <t>がっこう</t>
    </rPh>
    <rPh sb="8" eb="10">
      <t>とうきょう</t>
    </rPh>
    <phoneticPr fontId="6" type="Hiragana"/>
  </si>
  <si>
    <t>大原学園高等学校</t>
    <rPh sb="0" eb="2">
      <t>おおはら</t>
    </rPh>
    <rPh sb="2" eb="4">
      <t>がくえん</t>
    </rPh>
    <rPh sb="4" eb="6">
      <t>こうとう</t>
    </rPh>
    <rPh sb="6" eb="8">
      <t>がっこう</t>
    </rPh>
    <phoneticPr fontId="6" type="Hiragana"/>
  </si>
  <si>
    <t>駿台学園高等学校定時制</t>
    <rPh sb="0" eb="2">
      <t>すんだい</t>
    </rPh>
    <rPh sb="2" eb="4">
      <t>がくえん</t>
    </rPh>
    <rPh sb="4" eb="6">
      <t>こうとう</t>
    </rPh>
    <rPh sb="6" eb="8">
      <t>がっこう</t>
    </rPh>
    <phoneticPr fontId="6" type="Hiragana"/>
  </si>
  <si>
    <t>科学技術学園高等学校日野工業高等学園</t>
    <rPh sb="0" eb="18">
      <t>かがくぎじゅつがくえんこうとうがっこうひのこうぎょうこうとうがくえん</t>
    </rPh>
    <phoneticPr fontId="1" type="Hiragana"/>
  </si>
  <si>
    <t>国士舘高等学校定時制</t>
    <rPh sb="0" eb="3">
      <t>こくしかん</t>
    </rPh>
    <rPh sb="3" eb="5">
      <t>こうとう</t>
    </rPh>
    <rPh sb="5" eb="7">
      <t>がっこう</t>
    </rPh>
    <phoneticPr fontId="6" type="Hiragana"/>
  </si>
  <si>
    <t>クラーク記念国際高等学校</t>
    <rPh sb="0" eb="12">
      <t>くらーくきねんこくさいこうとうがっこう</t>
    </rPh>
    <phoneticPr fontId="1" type="Hiragana"/>
  </si>
  <si>
    <t>日本ｳｪﾙﾈｽ高等学校東京ｷｬﾝﾊﾟｽ</t>
    <rPh sb="0" eb="2">
      <t>にほん</t>
    </rPh>
    <rPh sb="7" eb="11">
      <t>こうとうがっこう</t>
    </rPh>
    <rPh sb="11" eb="13">
      <t>とうきょう</t>
    </rPh>
    <phoneticPr fontId="6" type="Hiragana"/>
  </si>
  <si>
    <t>東海大学付属望星高等学校</t>
    <rPh sb="0" eb="12">
      <t>とうかいだいがくふぞくぼうせいこうとうがっこう</t>
    </rPh>
    <phoneticPr fontId="1" type="Hiragana"/>
  </si>
  <si>
    <t>聖パウロ学園高等学校通信制</t>
    <rPh sb="0" eb="1">
      <t>せい</t>
    </rPh>
    <rPh sb="4" eb="6">
      <t>がくえん</t>
    </rPh>
    <rPh sb="6" eb="10">
      <t>こうとうがっこう</t>
    </rPh>
    <rPh sb="10" eb="13">
      <t>つうしんせい</t>
    </rPh>
    <phoneticPr fontId="6" type="Hiragana"/>
  </si>
  <si>
    <t>大智学園高等学校</t>
    <rPh sb="0" eb="2">
      <t>だいち</t>
    </rPh>
    <rPh sb="2" eb="4">
      <t>がくえん</t>
    </rPh>
    <rPh sb="4" eb="8">
      <t>こうとうがっこう</t>
    </rPh>
    <phoneticPr fontId="6" type="Hiragana"/>
  </si>
  <si>
    <t>さくら国際高等学校東京校</t>
    <rPh sb="3" eb="5">
      <t>こくさい</t>
    </rPh>
    <rPh sb="5" eb="7">
      <t>こうとう</t>
    </rPh>
    <rPh sb="7" eb="9">
      <t>がっこう</t>
    </rPh>
    <rPh sb="9" eb="12">
      <t>とうきょうこう</t>
    </rPh>
    <phoneticPr fontId="6" type="Hiragana"/>
  </si>
  <si>
    <t>飛鳥未来きずな高等学校池袋キャンパス</t>
    <rPh sb="0" eb="2">
      <t>あすか</t>
    </rPh>
    <rPh sb="2" eb="4">
      <t>みらい</t>
    </rPh>
    <rPh sb="7" eb="9">
      <t>こうとう</t>
    </rPh>
    <rPh sb="9" eb="11">
      <t>がっこう</t>
    </rPh>
    <rPh sb="11" eb="13">
      <t>いけぶくろ</t>
    </rPh>
    <phoneticPr fontId="6" type="Hiragana"/>
  </si>
  <si>
    <t>飛鳥未来きずな高等学校立川キャンパス</t>
    <rPh sb="11" eb="13">
      <t>たちかわ</t>
    </rPh>
    <phoneticPr fontId="3" type="Hiragana"/>
  </si>
  <si>
    <t>飛鳥未来高等学校池袋キャンパス</t>
    <rPh sb="0" eb="15">
      <t>あすかみらいこうとうがっこういけぶくろきゃんぱす</t>
    </rPh>
    <phoneticPr fontId="1" type="Hiragana"/>
  </si>
  <si>
    <t>代々木高等学校東京校</t>
    <rPh sb="0" eb="3">
      <t>よよぎ</t>
    </rPh>
    <rPh sb="3" eb="5">
      <t>こうとう</t>
    </rPh>
    <rPh sb="5" eb="7">
      <t>がっこう</t>
    </rPh>
    <rPh sb="7" eb="9">
      <t>とうきょう</t>
    </rPh>
    <rPh sb="9" eb="10">
      <t>こう</t>
    </rPh>
    <phoneticPr fontId="6" type="Hiragana"/>
  </si>
  <si>
    <t>明聖高等学校中野キャンパス</t>
    <rPh sb="0" eb="1">
      <t>あきら</t>
    </rPh>
    <rPh sb="1" eb="2">
      <t>せい</t>
    </rPh>
    <rPh sb="2" eb="4">
      <t>こうとう</t>
    </rPh>
    <rPh sb="4" eb="6">
      <t>がっこう</t>
    </rPh>
    <rPh sb="6" eb="8">
      <t>なかの</t>
    </rPh>
    <phoneticPr fontId="6" type="Hiragana"/>
  </si>
  <si>
    <t>中央国際高等学校</t>
    <rPh sb="0" eb="2">
      <t>ちゅうおう</t>
    </rPh>
    <rPh sb="2" eb="4">
      <t>こくさい</t>
    </rPh>
    <rPh sb="4" eb="6">
      <t>こうとう</t>
    </rPh>
    <rPh sb="6" eb="8">
      <t>がっこう</t>
    </rPh>
    <phoneticPr fontId="4" type="Hiragana"/>
  </si>
  <si>
    <t>ID学園高等学校</t>
    <rPh sb="2" eb="4">
      <t>がくえん</t>
    </rPh>
    <rPh sb="4" eb="8">
      <t>こうとうがっこう</t>
    </rPh>
    <phoneticPr fontId="43" type="Hiragana"/>
  </si>
  <si>
    <t>晃陽学園高等学校</t>
    <rPh sb="0" eb="1">
      <t>こう</t>
    </rPh>
    <rPh sb="1" eb="2">
      <t>よう</t>
    </rPh>
    <rPh sb="2" eb="4">
      <t>がくえん</t>
    </rPh>
    <rPh sb="4" eb="6">
      <t>こうとう</t>
    </rPh>
    <rPh sb="6" eb="8">
      <t>がっこう</t>
    </rPh>
    <phoneticPr fontId="4" type="Hiragana"/>
  </si>
  <si>
    <t>相生学院高等学校東京学習センター</t>
    <rPh sb="0" eb="1">
      <t>あい</t>
    </rPh>
    <rPh sb="1" eb="2">
      <t>う</t>
    </rPh>
    <rPh sb="2" eb="4">
      <t>がくいん</t>
    </rPh>
    <rPh sb="4" eb="6">
      <t>こうとう</t>
    </rPh>
    <rPh sb="6" eb="8">
      <t>がっこう</t>
    </rPh>
    <rPh sb="8" eb="10">
      <t>とうきょう</t>
    </rPh>
    <rPh sb="10" eb="12">
      <t>がくしゅう</t>
    </rPh>
    <phoneticPr fontId="3" type="Hiragana"/>
  </si>
  <si>
    <t>星槎国際高等学校立川学習センター</t>
    <rPh sb="0" eb="2">
      <t>せいさ</t>
    </rPh>
    <rPh sb="2" eb="4">
      <t>こくさい</t>
    </rPh>
    <rPh sb="4" eb="6">
      <t>こうとう</t>
    </rPh>
    <rPh sb="6" eb="8">
      <t>がっこう</t>
    </rPh>
    <rPh sb="8" eb="10">
      <t>たちかわ</t>
    </rPh>
    <rPh sb="10" eb="12">
      <t>がくしゅう</t>
    </rPh>
    <phoneticPr fontId="6" type="Hiragana"/>
  </si>
  <si>
    <t>星槎国際高等学校八王子学習センター</t>
    <rPh sb="0" eb="2">
      <t>せいさ</t>
    </rPh>
    <rPh sb="2" eb="4">
      <t>こくさい</t>
    </rPh>
    <rPh sb="4" eb="6">
      <t>こうとう</t>
    </rPh>
    <rPh sb="6" eb="8">
      <t>がっこう</t>
    </rPh>
    <rPh sb="8" eb="11">
      <t>はちおうじ</t>
    </rPh>
    <rPh sb="11" eb="13">
      <t>がくしゅう</t>
    </rPh>
    <phoneticPr fontId="6" type="Hiragana"/>
  </si>
  <si>
    <t>港区芝浦3-3-6</t>
  </si>
  <si>
    <t>03-3941-7176</t>
  </si>
  <si>
    <t>03-5978-5855</t>
  </si>
  <si>
    <t>03-3411-8521</t>
  </si>
  <si>
    <t>03-3421-5151</t>
  </si>
  <si>
    <t>03-5905-1326</t>
  </si>
  <si>
    <t>03-5351-9050</t>
  </si>
  <si>
    <t>042-668-5128</t>
  </si>
  <si>
    <t>03-3658-4111</t>
  </si>
  <si>
    <t>03-3409-3880</t>
  </si>
  <si>
    <t>03-3446-6541</t>
  </si>
  <si>
    <t>03-3888-5331</t>
  </si>
  <si>
    <t>03-3941-8167</t>
  </si>
  <si>
    <t>03-3913-2323</t>
  </si>
  <si>
    <t>03-3841-3086</t>
  </si>
  <si>
    <t>03-3847-2201</t>
  </si>
  <si>
    <t>042-664-6000</t>
  </si>
  <si>
    <t>03-3659-1241</t>
  </si>
  <si>
    <t>03-3811-0147</t>
  </si>
  <si>
    <t>042-797-2667</t>
  </si>
  <si>
    <t>03-3420-0136</t>
  </si>
  <si>
    <t>03-5275-6057</t>
  </si>
  <si>
    <t>042-372-9113</t>
  </si>
  <si>
    <t>03-3389-7211</t>
  </si>
  <si>
    <t>03-3762-7336</t>
  </si>
  <si>
    <t>03-3209-5880</t>
  </si>
  <si>
    <t>03-3822-0741</t>
  </si>
  <si>
    <t>03-3662-2507</t>
  </si>
  <si>
    <t>03-5564-2111</t>
  </si>
  <si>
    <t>03-3986-0221</t>
  </si>
  <si>
    <t>03-3203-1901</t>
  </si>
  <si>
    <t>03-3742-1511</t>
  </si>
  <si>
    <t>03-3984-8321</t>
  </si>
  <si>
    <t>03-6383-3751</t>
  </si>
  <si>
    <t>03-3376-2244</t>
  </si>
  <si>
    <t>03-3653-1541</t>
  </si>
  <si>
    <t>03-3895-4490</t>
  </si>
  <si>
    <t>0422-22-8117</t>
  </si>
  <si>
    <t>03-3601-7136</t>
  </si>
  <si>
    <t>03-3262-3291</t>
  </si>
  <si>
    <t>千代田区一ﾂ橋2-2-1(高)</t>
  </si>
  <si>
    <t>03-3237-2744</t>
  </si>
  <si>
    <t>0426-61-9952</t>
  </si>
  <si>
    <t>03-3291-3211</t>
  </si>
  <si>
    <t>042-341-0741</t>
  </si>
  <si>
    <t>042-572-4111</t>
  </si>
  <si>
    <t>03-3416-4722</t>
  </si>
  <si>
    <t>03-5427-1674</t>
  </si>
  <si>
    <t>03-3946-4451</t>
  </si>
  <si>
    <t>03-3946-4491</t>
  </si>
  <si>
    <t>03-3946-4434</t>
  </si>
  <si>
    <t>03-3303-2115</t>
  </si>
  <si>
    <t>042-541-1003</t>
  </si>
  <si>
    <t>杉並区高円寺南2-33-28</t>
  </si>
  <si>
    <t>03-3315-1911</t>
  </si>
  <si>
    <t>042-482-8952</t>
  </si>
  <si>
    <t>042-628-4912</t>
  </si>
  <si>
    <t>03-3493-0331</t>
  </si>
  <si>
    <t>03-3263-3011</t>
  </si>
  <si>
    <t>03-3381-7227</t>
  </si>
  <si>
    <t>03-3300-2351</t>
  </si>
  <si>
    <t>03-3786-1136</t>
  </si>
  <si>
    <t>03-3403-2331</t>
  </si>
  <si>
    <t>03-3334-1151</t>
  </si>
  <si>
    <t>0422-33-3401</t>
  </si>
  <si>
    <t>03-5481-3131</t>
  </si>
  <si>
    <t>03-3828-4141</t>
  </si>
  <si>
    <t>稲城市坂浜238</t>
  </si>
  <si>
    <t>042-350-7123</t>
  </si>
  <si>
    <t>03-3700-6131</t>
  </si>
  <si>
    <t>03-3413-5561</t>
  </si>
  <si>
    <t>03-3466-8221</t>
  </si>
  <si>
    <t>03-3910-6161</t>
  </si>
  <si>
    <t>03-3371-5268</t>
  </si>
  <si>
    <t>03-3409-1771</t>
  </si>
  <si>
    <t>03-3474-2231</t>
  </si>
  <si>
    <t>03-3774-1151</t>
  </si>
  <si>
    <t>03-3474-4048</t>
  </si>
  <si>
    <t>03-3431-2629</t>
  </si>
  <si>
    <t>03-3400-6363</t>
  </si>
  <si>
    <t>03-3468-1551</t>
  </si>
  <si>
    <t>03-3717-0388</t>
  </si>
  <si>
    <t>0424-22-3111</t>
  </si>
  <si>
    <t>03-3601-0116</t>
  </si>
  <si>
    <t>03-3918-0511</t>
  </si>
  <si>
    <t>03-3811-0237</t>
  </si>
  <si>
    <t>03-3969-7411</t>
  </si>
  <si>
    <t>03-3918-6451</t>
  </si>
  <si>
    <t>03-3908-2966</t>
  </si>
  <si>
    <t>03-3881-7161</t>
  </si>
  <si>
    <t>03-3467-1511</t>
  </si>
  <si>
    <t>03-3441-2005</t>
  </si>
  <si>
    <t>03-3973-6331</t>
  </si>
  <si>
    <t>0422-31-5121</t>
  </si>
  <si>
    <t>03-3956-3157</t>
  </si>
  <si>
    <t>03-3411-5115</t>
  </si>
  <si>
    <t>042-536-1611</t>
  </si>
  <si>
    <t>03-3811-0636</t>
  </si>
  <si>
    <t>03-3988-5511</t>
  </si>
  <si>
    <t>03-3263-1711</t>
  </si>
  <si>
    <t>03-3917-2277</t>
  </si>
  <si>
    <t>03-5340-4541</t>
  </si>
  <si>
    <t>042-346-5691</t>
  </si>
  <si>
    <t>03-3234-6661</t>
  </si>
  <si>
    <t>03-3918-5311</t>
  </si>
  <si>
    <t>03-3316-3311</t>
  </si>
  <si>
    <t>03-3913-5735</t>
  </si>
  <si>
    <t>03-3917-1121</t>
  </si>
  <si>
    <t>0422-37-3818</t>
  </si>
  <si>
    <t>03-3482-2104</t>
  </si>
  <si>
    <t>03-3341-6141</t>
  </si>
  <si>
    <t>03-3351-2330</t>
  </si>
  <si>
    <t>03-3444-7671</t>
  </si>
  <si>
    <t>03-3295-3011</t>
  </si>
  <si>
    <t>03-3431-0913</t>
  </si>
  <si>
    <t>03-3700-0017</t>
  </si>
  <si>
    <t>0426-51-3893</t>
  </si>
  <si>
    <t>03-3906-0054</t>
  </si>
  <si>
    <t>03-3902-4411</t>
  </si>
  <si>
    <t>03-3782-1502</t>
  </si>
  <si>
    <t>03-3411-8661</t>
  </si>
  <si>
    <t>03-3322-7171</t>
  </si>
  <si>
    <t>042-342-2611</t>
  </si>
  <si>
    <t>0422-43-3196</t>
  </si>
  <si>
    <t>03-3483-1901</t>
  </si>
  <si>
    <t>03-5399-7890</t>
  </si>
  <si>
    <t>03-3441-7201</t>
  </si>
  <si>
    <t>03-3910-6315</t>
  </si>
  <si>
    <t>042-590-3311</t>
  </si>
  <si>
    <t>042-524-5188</t>
  </si>
  <si>
    <t>042-739-8532</t>
  </si>
  <si>
    <t>03-3702-4141</t>
  </si>
  <si>
    <t>042-372-9393</t>
  </si>
  <si>
    <t>03-3714-2661</t>
  </si>
  <si>
    <t>03-5836-7020</t>
  </si>
  <si>
    <t>03-3814-5275</t>
  </si>
  <si>
    <t>03-3390-3175</t>
  </si>
  <si>
    <t>042-381-5413</t>
  </si>
  <si>
    <t>03-3263-7190</t>
  </si>
  <si>
    <t>044-988-1126</t>
  </si>
  <si>
    <t>03-3963-4711</t>
  </si>
  <si>
    <t>042-676-9511</t>
  </si>
  <si>
    <t>0426-54-6141</t>
  </si>
  <si>
    <t>03-3943-3711</t>
  </si>
  <si>
    <t>03-3727-6121</t>
  </si>
  <si>
    <t>03-3721-1772</t>
  </si>
  <si>
    <t>03-3387-6331</t>
  </si>
  <si>
    <t>042-559-2200</t>
  </si>
  <si>
    <t>03-3448-4011</t>
  </si>
  <si>
    <t>03-3262-2256</t>
  </si>
  <si>
    <t>03-3961-2447</t>
  </si>
  <si>
    <t>03-3750-2635</t>
  </si>
  <si>
    <t>03-3732-4481</t>
  </si>
  <si>
    <t>0426-91-1345</t>
  </si>
  <si>
    <t>03-3400-0867</t>
  </si>
  <si>
    <t>03-3920-5151</t>
  </si>
  <si>
    <t>03-3451-0912</t>
  </si>
  <si>
    <t>03-3911-5196</t>
  </si>
  <si>
    <t>0422-37-6441</t>
  </si>
  <si>
    <t>03-5962-0104</t>
  </si>
  <si>
    <t>03-3415-0104</t>
  </si>
  <si>
    <t>03-3425-4481</t>
  </si>
  <si>
    <t>杉並区堀ﾉ内2-41-15</t>
  </si>
  <si>
    <t>03-3312-1111</t>
  </si>
  <si>
    <t>0424-93-3201</t>
  </si>
  <si>
    <t>042-577-2171</t>
  </si>
  <si>
    <t>03-3300-2111</t>
  </si>
  <si>
    <t>03-3583-0696</t>
  </si>
  <si>
    <t>03-3291-3824</t>
  </si>
  <si>
    <t>03-3941-2680</t>
  </si>
  <si>
    <t>03-3713-8161</t>
  </si>
  <si>
    <t>03-3983-8261</t>
  </si>
  <si>
    <t>03-3943-3651</t>
  </si>
  <si>
    <t>調布市入間町2-28-20</t>
  </si>
  <si>
    <t>03-3642-8041</t>
  </si>
  <si>
    <t>03-3261-9288</t>
  </si>
  <si>
    <t>03-3467-2130</t>
  </si>
  <si>
    <t>03-3759-3291</t>
  </si>
  <si>
    <t>042-391-4133</t>
  </si>
  <si>
    <t>03-3381-9772</t>
  </si>
  <si>
    <t>03-3786-1711</t>
  </si>
  <si>
    <t>03-3322-6331</t>
  </si>
  <si>
    <t>03-3322-9151</t>
  </si>
  <si>
    <t>03-5317-9300</t>
  </si>
  <si>
    <t>03-3625-0026</t>
  </si>
  <si>
    <t>042-793-2123</t>
  </si>
  <si>
    <t>03-3391-9700</t>
  </si>
  <si>
    <t>03-3322-7521</t>
  </si>
  <si>
    <t>03-3943-2161</t>
  </si>
  <si>
    <t>03-3934-2341</t>
  </si>
  <si>
    <t>042-623-3461</t>
  </si>
  <si>
    <t>0426-22-0654</t>
  </si>
  <si>
    <t>03-3444-7271</t>
  </si>
  <si>
    <t>03-3376-1481</t>
  </si>
  <si>
    <t>03-3999-2136</t>
  </si>
  <si>
    <t>0422-22-1266</t>
  </si>
  <si>
    <t>03-3261-0821</t>
  </si>
  <si>
    <t>03-3451-4616</t>
  </si>
  <si>
    <t>03-3392-6636</t>
  </si>
  <si>
    <t>042-463-2664</t>
  </si>
  <si>
    <t>03-3946-5301</t>
  </si>
  <si>
    <t>03-3783-5511</t>
  </si>
  <si>
    <t>0422-79-6230</t>
  </si>
  <si>
    <t>03-3371-7103</t>
  </si>
  <si>
    <t>03-3959-5511</t>
  </si>
  <si>
    <t>03-3784-2131</t>
  </si>
  <si>
    <t>03-3209-8756</t>
  </si>
  <si>
    <t>03-3363-7661</t>
  </si>
  <si>
    <t>03-3917-1456</t>
  </si>
  <si>
    <t>03-3707-5676</t>
  </si>
  <si>
    <t>0422-48-6221</t>
  </si>
  <si>
    <t>03-3263-7801</t>
  </si>
  <si>
    <t>03-5984-3741</t>
  </si>
  <si>
    <t>03-3910-0151</t>
  </si>
  <si>
    <t>042-468-3256</t>
  </si>
  <si>
    <t>03-3263-6551</t>
  </si>
  <si>
    <t>武蔵野市西久保3-25-3</t>
  </si>
  <si>
    <t>03-5940-4455</t>
  </si>
  <si>
    <t>03-5421-5011</t>
  </si>
  <si>
    <t>042-391-2142</t>
  </si>
  <si>
    <t>03-3362-8704</t>
  </si>
  <si>
    <t>042-691-0321</t>
  </si>
  <si>
    <t>042-444-9100</t>
  </si>
  <si>
    <t>042-368-5111</t>
  </si>
  <si>
    <t>042-393-5611</t>
  </si>
  <si>
    <t>03-3711-6556</t>
  </si>
  <si>
    <t>03-3416-1150</t>
  </si>
  <si>
    <t>03-3492-3388</t>
  </si>
  <si>
    <t>03-5996-3131</t>
  </si>
  <si>
    <t>03-3717-1196</t>
  </si>
  <si>
    <t>03-3624-2666</t>
  </si>
  <si>
    <t>03-3585-3911</t>
  </si>
  <si>
    <t>03-3985-2707</t>
  </si>
  <si>
    <t>03-3334-5103</t>
  </si>
  <si>
    <t>042-734-3403</t>
  </si>
  <si>
    <t>03-3202-7674</t>
  </si>
  <si>
    <t>042-300-2121</t>
  </si>
  <si>
    <t>03-5991-4151</t>
  </si>
  <si>
    <t>03-3262-4161</t>
  </si>
  <si>
    <t>江東区大島1-20-20</t>
  </si>
  <si>
    <t>新宿区若松町2-1</t>
  </si>
  <si>
    <t>調布市野水1-1-1</t>
  </si>
  <si>
    <t>東久留米市新川町1-2-14</t>
  </si>
  <si>
    <t>03-3471-6331</t>
  </si>
  <si>
    <t>町田市小山ヶ丘4-6-8</t>
  </si>
  <si>
    <t>160-0023</t>
    <phoneticPr fontId="6"/>
  </si>
  <si>
    <t>03-6279-2053</t>
    <phoneticPr fontId="6"/>
  </si>
  <si>
    <t>186-8001</t>
    <phoneticPr fontId="6"/>
  </si>
  <si>
    <t>042-572-3151</t>
    <phoneticPr fontId="6"/>
  </si>
  <si>
    <t>153-0063</t>
    <phoneticPr fontId="6"/>
  </si>
  <si>
    <t>03-3492-6674</t>
    <phoneticPr fontId="6"/>
  </si>
  <si>
    <t>153-0064</t>
    <phoneticPr fontId="6"/>
  </si>
  <si>
    <t xml:space="preserve">03-5434-8611 </t>
    <phoneticPr fontId="6"/>
  </si>
  <si>
    <t>101-0051</t>
    <phoneticPr fontId="6"/>
  </si>
  <si>
    <t>03-3237-3141</t>
    <phoneticPr fontId="6"/>
  </si>
  <si>
    <t>114-0002</t>
    <phoneticPr fontId="6"/>
  </si>
  <si>
    <t>03-3913-5735</t>
    <phoneticPr fontId="6"/>
  </si>
  <si>
    <t>191-0003</t>
    <phoneticPr fontId="6"/>
  </si>
  <si>
    <t>042-586-5053</t>
    <phoneticPr fontId="6"/>
  </si>
  <si>
    <t>154-0023</t>
    <phoneticPr fontId="6"/>
  </si>
  <si>
    <t>03-5481-5827</t>
    <phoneticPr fontId="6"/>
  </si>
  <si>
    <t>144-0051</t>
    <phoneticPr fontId="6"/>
  </si>
  <si>
    <t>03-3203-3600</t>
    <phoneticPr fontId="6"/>
  </si>
  <si>
    <t>175-0094</t>
    <phoneticPr fontId="6"/>
  </si>
  <si>
    <t>03-3938-7500</t>
    <phoneticPr fontId="6"/>
  </si>
  <si>
    <t>151-0063</t>
    <phoneticPr fontId="6"/>
  </si>
  <si>
    <t>03-3467-8111</t>
    <phoneticPr fontId="6"/>
  </si>
  <si>
    <t>192-0154</t>
    <phoneticPr fontId="6"/>
  </si>
  <si>
    <t>0426-51-3882</t>
    <phoneticPr fontId="6"/>
  </si>
  <si>
    <t>169-0074</t>
    <phoneticPr fontId="6"/>
  </si>
  <si>
    <t>03-5925-2773</t>
    <phoneticPr fontId="6"/>
  </si>
  <si>
    <t>151-0053</t>
    <phoneticPr fontId="6"/>
  </si>
  <si>
    <t>03-3370-0718</t>
    <phoneticPr fontId="6"/>
  </si>
  <si>
    <t>171-0022</t>
    <phoneticPr fontId="6"/>
  </si>
  <si>
    <t>03-5391-3402</t>
    <phoneticPr fontId="6"/>
  </si>
  <si>
    <t>立川市曙町2-19-12</t>
  </si>
  <si>
    <t>042-548-5613</t>
  </si>
  <si>
    <t>豊島区南池袋2-31-2</t>
  </si>
  <si>
    <t>151-0051</t>
    <phoneticPr fontId="6"/>
  </si>
  <si>
    <t>03-3358-9484</t>
    <phoneticPr fontId="6"/>
  </si>
  <si>
    <t>166-0003</t>
    <phoneticPr fontId="6"/>
  </si>
  <si>
    <t>03-5340-7210</t>
    <phoneticPr fontId="6"/>
  </si>
  <si>
    <t>03-5494-7711</t>
  </si>
  <si>
    <t>武蔵野市吉祥寺本町2-21-8</t>
  </si>
  <si>
    <t>千代田区神田三崎町3-2-14</t>
  </si>
  <si>
    <t>03-5842-1969</t>
  </si>
  <si>
    <t>渋谷区桜丘町5-4</t>
  </si>
  <si>
    <t>杉並区荻窪4-33-16</t>
  </si>
  <si>
    <t>03-5608-1033</t>
  </si>
  <si>
    <t>渋谷区渋谷1-8-3 TOC第一ﾋﾞﾙ4F</t>
  </si>
  <si>
    <t>190-0022</t>
    <phoneticPr fontId="6"/>
  </si>
  <si>
    <t>042-521-3699</t>
    <phoneticPr fontId="6"/>
  </si>
  <si>
    <t>193-0826</t>
    <phoneticPr fontId="6"/>
  </si>
  <si>
    <t>042-661-6092</t>
    <phoneticPr fontId="6"/>
  </si>
  <si>
    <t>東京都立日比谷高等学校</t>
    <phoneticPr fontId="1" type="Hiragana"/>
  </si>
  <si>
    <t>東京都立三田高等学校</t>
    <phoneticPr fontId="1" type="Hiragana"/>
  </si>
  <si>
    <t>東京都立大崎高等学校全日制</t>
    <phoneticPr fontId="1" type="Hiragana"/>
  </si>
  <si>
    <t>東京都立八潮高等学校</t>
    <phoneticPr fontId="1" type="Hiragana"/>
  </si>
  <si>
    <t>東京都立小山台高等学校全日制</t>
    <phoneticPr fontId="1" type="Hiragana"/>
  </si>
  <si>
    <t>東京都立雪谷高等学校</t>
    <phoneticPr fontId="1" type="Hiragana"/>
  </si>
  <si>
    <t>東京都立大森高等学校</t>
    <phoneticPr fontId="1" type="Hiragana"/>
  </si>
  <si>
    <t>東京都立田園調布高等学校</t>
    <phoneticPr fontId="1" type="Hiragana"/>
  </si>
  <si>
    <t>東京都立蒲田高等学校</t>
    <phoneticPr fontId="1" type="Hiragana"/>
  </si>
  <si>
    <t>東京都立つばさ総合高等学校</t>
    <phoneticPr fontId="1" type="Hiragana"/>
  </si>
  <si>
    <t>東京都立六郷工科高等学校全日制</t>
    <phoneticPr fontId="1" type="Hiragana"/>
  </si>
  <si>
    <t>東京都立美原高等学校</t>
    <phoneticPr fontId="1" type="Hiragana"/>
  </si>
  <si>
    <t>東京都立芝商業高等学校</t>
    <phoneticPr fontId="1" type="Hiragana"/>
  </si>
  <si>
    <t>東京都立大田桜台高等学校</t>
    <phoneticPr fontId="1" type="Hiragana"/>
  </si>
  <si>
    <t>東京都立戸山高等学校</t>
    <phoneticPr fontId="1" type="Hiragana"/>
  </si>
  <si>
    <t>東京都立駒場高等学校</t>
    <phoneticPr fontId="1" type="Hiragana"/>
  </si>
  <si>
    <t>東京都立目黒高等学校</t>
    <phoneticPr fontId="1" type="Hiragana"/>
  </si>
  <si>
    <t>東京都立新宿高等学校</t>
    <phoneticPr fontId="1" type="Hiragana"/>
  </si>
  <si>
    <t>東京都立青山高等学校</t>
    <phoneticPr fontId="1" type="Hiragana"/>
  </si>
  <si>
    <t>東京都立広尾高等学校</t>
    <phoneticPr fontId="1" type="Hiragana"/>
  </si>
  <si>
    <t>東京都立松原高等学校全日制</t>
    <rPh sb="10" eb="13">
      <t>ぜんにちせい</t>
    </rPh>
    <phoneticPr fontId="1" type="Hiragana"/>
  </si>
  <si>
    <t>東京都立桜町高等学校全日制</t>
    <phoneticPr fontId="1" type="Hiragana"/>
  </si>
  <si>
    <t>東京都立千歳丘高等学校</t>
    <phoneticPr fontId="1" type="Hiragana"/>
  </si>
  <si>
    <t>東京都立深沢高等学校</t>
    <phoneticPr fontId="1" type="Hiragana"/>
  </si>
  <si>
    <t>東京都立世田谷総合高等学校</t>
    <phoneticPr fontId="1" type="Hiragana"/>
  </si>
  <si>
    <t>東京都立芦花高等学校</t>
    <phoneticPr fontId="1" type="Hiragana"/>
  </si>
  <si>
    <t>東京都立第一商業高等学校</t>
    <phoneticPr fontId="1" type="Hiragana"/>
  </si>
  <si>
    <t>東京都立総合工科高等学校全日制</t>
    <phoneticPr fontId="1" type="Hiragana"/>
  </si>
  <si>
    <t>東京都立園芸高等学校全日制</t>
    <phoneticPr fontId="1" type="Hiragana"/>
  </si>
  <si>
    <t>東京都立国際高等学校</t>
    <phoneticPr fontId="1" type="Hiragana"/>
  </si>
  <si>
    <t>東京都立総合芸術高等学校</t>
    <phoneticPr fontId="1" type="Hiragana"/>
  </si>
  <si>
    <t>東京都立鷺宮高等学校</t>
    <phoneticPr fontId="1" type="Hiragana"/>
  </si>
  <si>
    <t>東京都立富士高等学校</t>
    <phoneticPr fontId="1" type="Hiragana"/>
  </si>
  <si>
    <t>東京都立武蔵丘高等学校</t>
    <phoneticPr fontId="1" type="Hiragana"/>
  </si>
  <si>
    <t>東京都立西高等学校</t>
    <phoneticPr fontId="1" type="Hiragana"/>
  </si>
  <si>
    <t>東京都立豊多摩高等学校</t>
    <phoneticPr fontId="1" type="Hiragana"/>
  </si>
  <si>
    <t>東京都立杉並高等学校</t>
    <phoneticPr fontId="1" type="Hiragana"/>
  </si>
  <si>
    <t>東京都立石神井高等学校</t>
    <phoneticPr fontId="1" type="Hiragana"/>
  </si>
  <si>
    <t>東京都立井草高等学校</t>
    <phoneticPr fontId="1" type="Hiragana"/>
  </si>
  <si>
    <t>東京都立大泉高等学校</t>
    <phoneticPr fontId="1" type="Hiragana"/>
  </si>
  <si>
    <t>東京都立練馬高等学校</t>
    <phoneticPr fontId="1" type="Hiragana"/>
  </si>
  <si>
    <t>東京都立光丘高等学校</t>
    <phoneticPr fontId="1" type="Hiragana"/>
  </si>
  <si>
    <t>東京都立田柄高等学校</t>
    <phoneticPr fontId="1" type="Hiragana"/>
  </si>
  <si>
    <t>東京都立杉並総合高等学校</t>
    <phoneticPr fontId="1" type="Hiragana"/>
  </si>
  <si>
    <t>東京都立大泉桜高等学校</t>
    <phoneticPr fontId="1" type="Hiragana"/>
  </si>
  <si>
    <t>東京都立第四商業高等学校</t>
    <phoneticPr fontId="1" type="Hiragana"/>
  </si>
  <si>
    <t>0740378</t>
    <phoneticPr fontId="1"/>
  </si>
  <si>
    <t>東京都立中野工科高等学校全日制</t>
    <phoneticPr fontId="1" type="Hiragana"/>
  </si>
  <si>
    <t>0740379</t>
    <phoneticPr fontId="1"/>
  </si>
  <si>
    <t>東京都立杉並工科高等学校</t>
    <phoneticPr fontId="1" type="Hiragana"/>
  </si>
  <si>
    <t>0740380</t>
    <phoneticPr fontId="1"/>
  </si>
  <si>
    <t>東京都立練馬工科高等学校</t>
    <phoneticPr fontId="1" type="Hiragana"/>
  </si>
  <si>
    <t>東京都立農芸高等学校全日制</t>
    <phoneticPr fontId="1" type="Hiragana"/>
  </si>
  <si>
    <t>東京都立竹早高等学校</t>
    <phoneticPr fontId="1" type="Hiragana"/>
  </si>
  <si>
    <t>東京都立向丘高等学校</t>
    <phoneticPr fontId="1" type="Hiragana"/>
  </si>
  <si>
    <t>東京都立豊島高等学校全日制</t>
    <phoneticPr fontId="1" type="Hiragana"/>
  </si>
  <si>
    <t>東京都立文京高等学校</t>
    <phoneticPr fontId="1" type="Hiragana"/>
  </si>
  <si>
    <t>東京都立北園高等学校</t>
    <phoneticPr fontId="1" type="Hiragana"/>
  </si>
  <si>
    <t>東京都立板橋高等学校</t>
    <phoneticPr fontId="1" type="Hiragana"/>
  </si>
  <si>
    <t>東京都立大山高等学校全日制</t>
    <phoneticPr fontId="1" type="Hiragana"/>
  </si>
  <si>
    <t>東京都立高島高等学校</t>
    <phoneticPr fontId="1" type="Hiragana"/>
  </si>
  <si>
    <t>東京都立王子総合高等学校</t>
    <phoneticPr fontId="1" type="Hiragana"/>
  </si>
  <si>
    <t>東京都立飛鳥高等学校全日制</t>
    <phoneticPr fontId="1" type="Hiragana"/>
  </si>
  <si>
    <t>東京都立板橋有徳高等学校全日制</t>
    <phoneticPr fontId="1" type="Hiragana"/>
  </si>
  <si>
    <t>東京都立千早高等学校</t>
    <phoneticPr fontId="1" type="Hiragana"/>
  </si>
  <si>
    <t>東京都立工芸高等学校全日制</t>
    <phoneticPr fontId="1" type="Hiragana"/>
  </si>
  <si>
    <t>0740490</t>
    <phoneticPr fontId="1"/>
  </si>
  <si>
    <t>東京都立北豊島工科高等学校全日制</t>
    <phoneticPr fontId="1" type="Hiragana"/>
  </si>
  <si>
    <t>東京都立赤羽北桜高等学校</t>
    <rPh sb="4" eb="6">
      <t>あかばね</t>
    </rPh>
    <rPh sb="6" eb="7">
      <t>ほく</t>
    </rPh>
    <rPh sb="7" eb="8">
      <t>さくら</t>
    </rPh>
    <rPh sb="8" eb="12">
      <t>こうとうがっこう</t>
    </rPh>
    <phoneticPr fontId="3" type="Hiragana"/>
  </si>
  <si>
    <t>東京都立日本橋高等学校</t>
    <phoneticPr fontId="1" type="Hiragana"/>
  </si>
  <si>
    <t>東京都立白鷗高等学校</t>
    <phoneticPr fontId="1" type="Hiragana"/>
  </si>
  <si>
    <t>東京都立忍岡高等学校</t>
    <phoneticPr fontId="1" type="Hiragana"/>
  </si>
  <si>
    <t>東京都立上野高等学校</t>
    <phoneticPr fontId="1" type="Hiragana"/>
  </si>
  <si>
    <t>東京都立竹台高等学校</t>
    <phoneticPr fontId="1" type="Hiragana"/>
  </si>
  <si>
    <t>東京都立足立高等学校全日制</t>
    <phoneticPr fontId="1" type="Hiragana"/>
  </si>
  <si>
    <t>東京都立江北高等学校</t>
    <phoneticPr fontId="1" type="Hiragana"/>
  </si>
  <si>
    <t>東京都立淵江高等学校</t>
    <phoneticPr fontId="1" type="Hiragana"/>
  </si>
  <si>
    <t>東京都立足立西高等学校</t>
    <phoneticPr fontId="1" type="Hiragana"/>
  </si>
  <si>
    <t>東京都立足立東高等学校</t>
    <phoneticPr fontId="1" type="Hiragana"/>
  </si>
  <si>
    <t>東京都立青井高等学校</t>
    <phoneticPr fontId="1" type="Hiragana"/>
  </si>
  <si>
    <t>東京都立足立新田高等学校</t>
    <phoneticPr fontId="1" type="Hiragana"/>
  </si>
  <si>
    <t>東京都立晴海総合高等学校</t>
    <phoneticPr fontId="1" type="Hiragana"/>
  </si>
  <si>
    <t>0740597</t>
    <phoneticPr fontId="1"/>
  </si>
  <si>
    <t>東京都立蔵前工科高等学校</t>
    <phoneticPr fontId="1" type="Hiragana"/>
  </si>
  <si>
    <t>0740598</t>
    <phoneticPr fontId="1"/>
  </si>
  <si>
    <t>東京都立荒川工科高等学校全日制</t>
    <phoneticPr fontId="1" type="Hiragana"/>
  </si>
  <si>
    <t>0740599</t>
    <phoneticPr fontId="1"/>
  </si>
  <si>
    <t>東京都立足立工科高等学校</t>
    <phoneticPr fontId="1" type="Hiragana"/>
  </si>
  <si>
    <t>東京都立両国高等学校</t>
    <phoneticPr fontId="1" type="Hiragana"/>
  </si>
  <si>
    <t>東京都立墨田川高等学校</t>
    <phoneticPr fontId="1" type="Hiragana"/>
  </si>
  <si>
    <t>東京都立本所高等学校</t>
    <phoneticPr fontId="1" type="Hiragana"/>
  </si>
  <si>
    <t>東京都立葛飾野高等学校</t>
    <phoneticPr fontId="1" type="Hiragana"/>
  </si>
  <si>
    <t>東京都立南葛飾高等学校全日制</t>
    <phoneticPr fontId="1" type="Hiragana"/>
  </si>
  <si>
    <t>東京都立深川高等学校</t>
    <phoneticPr fontId="1" type="Hiragana"/>
  </si>
  <si>
    <t>東京都立東高等学校</t>
    <phoneticPr fontId="1" type="Hiragana"/>
  </si>
  <si>
    <t>東京都立城東高等学校</t>
    <phoneticPr fontId="1" type="Hiragana"/>
  </si>
  <si>
    <t>東京都立小松川高等学校</t>
    <phoneticPr fontId="1" type="Hiragana"/>
  </si>
  <si>
    <t>東京都立江戸川高等学校全日制</t>
    <phoneticPr fontId="1" type="Hiragana"/>
  </si>
  <si>
    <t>東京都立小岩高等学校</t>
    <phoneticPr fontId="1" type="Hiragana"/>
  </si>
  <si>
    <t>東京都立葛西南高等学校全日制</t>
    <phoneticPr fontId="1" type="Hiragana"/>
  </si>
  <si>
    <t>東京都立篠崎高等学校</t>
    <phoneticPr fontId="1" type="Hiragana"/>
  </si>
  <si>
    <t>東京都立紅葉川高等学校</t>
    <phoneticPr fontId="1" type="Hiragana"/>
  </si>
  <si>
    <t>東京都立葛飾総合高等学校</t>
    <phoneticPr fontId="1" type="Hiragana"/>
  </si>
  <si>
    <t>東京都立葛飾商業高等学校全日制</t>
    <phoneticPr fontId="1" type="Hiragana"/>
  </si>
  <si>
    <t>東京都立江東商業高等学校</t>
    <phoneticPr fontId="1" type="Hiragana"/>
  </si>
  <si>
    <t>東京都立第三商業高等学校全日制</t>
    <phoneticPr fontId="1" type="Hiragana"/>
  </si>
  <si>
    <t>0740677</t>
    <phoneticPr fontId="1"/>
  </si>
  <si>
    <t>東京都立葛西工科高等学校</t>
    <phoneticPr fontId="1" type="Hiragana"/>
  </si>
  <si>
    <t>東京都立科学技術高等学校</t>
    <phoneticPr fontId="1" type="Hiragana"/>
  </si>
  <si>
    <t>東京都立農産高等学校全日制</t>
    <phoneticPr fontId="1" type="Hiragana"/>
  </si>
  <si>
    <t>東京都立橘高等学校全日制</t>
    <phoneticPr fontId="1" type="Hiragana"/>
  </si>
  <si>
    <t>東京都立富士森高等学校</t>
    <phoneticPr fontId="1" type="Hiragana"/>
  </si>
  <si>
    <t>東京都立片倉高等学校</t>
    <phoneticPr fontId="1" type="Hiragana"/>
  </si>
  <si>
    <t>東京都立八王子東高等学校</t>
    <phoneticPr fontId="1" type="Hiragana"/>
  </si>
  <si>
    <t>東京都立八王子北高等学校</t>
    <phoneticPr fontId="1" type="Hiragana"/>
  </si>
  <si>
    <t>東京都立松が谷高等学校</t>
    <phoneticPr fontId="1" type="Hiragana"/>
  </si>
  <si>
    <t>東京都立日野高等学校</t>
    <phoneticPr fontId="1" type="Hiragana"/>
  </si>
  <si>
    <t>東京都立日野台高等学校</t>
    <phoneticPr fontId="1" type="Hiragana"/>
  </si>
  <si>
    <t>東京都立南平高等学校</t>
    <phoneticPr fontId="1" type="Hiragana"/>
  </si>
  <si>
    <t>東京都立町田高等学校全日制</t>
    <phoneticPr fontId="1" type="Hiragana"/>
  </si>
  <si>
    <t>東京都立野津田高等学校</t>
    <phoneticPr fontId="1" type="Hiragana"/>
  </si>
  <si>
    <t>東京都立成瀬高等学校</t>
    <phoneticPr fontId="1" type="Hiragana"/>
  </si>
  <si>
    <t>東京都立小川高等学校</t>
    <phoneticPr fontId="1" type="Hiragana"/>
  </si>
  <si>
    <t>東京都立山崎高等学校</t>
    <phoneticPr fontId="1" type="Hiragana"/>
  </si>
  <si>
    <t>東京都立町田総合高等学校</t>
    <phoneticPr fontId="1" type="Hiragana"/>
  </si>
  <si>
    <t>東京都立翔陽高等学校</t>
    <phoneticPr fontId="1" type="Hiragana"/>
  </si>
  <si>
    <t>0740790</t>
    <phoneticPr fontId="1"/>
  </si>
  <si>
    <t>東京都立町田工科高等学校</t>
    <phoneticPr fontId="1" type="Hiragana"/>
  </si>
  <si>
    <t>東京都立八王子桑志高等学校</t>
    <phoneticPr fontId="1" type="Hiragana"/>
  </si>
  <si>
    <t>東京都立立川高等学校全日制</t>
    <phoneticPr fontId="1" type="Hiragana"/>
  </si>
  <si>
    <t>東京都立昭和高等学校</t>
    <phoneticPr fontId="1" type="Hiragana"/>
  </si>
  <si>
    <t>東京都立拝島高等学校</t>
    <phoneticPr fontId="1" type="Hiragana"/>
  </si>
  <si>
    <t>東京都立東大和高等学校</t>
    <phoneticPr fontId="1" type="Hiragana"/>
  </si>
  <si>
    <t>東京都立武蔵村山高等学校</t>
    <phoneticPr fontId="1" type="Hiragana"/>
  </si>
  <si>
    <t>東京都立東大和南高等学校</t>
    <phoneticPr fontId="1" type="Hiragana"/>
  </si>
  <si>
    <t>東京都立多摩高等学校</t>
    <phoneticPr fontId="1" type="Hiragana"/>
  </si>
  <si>
    <t>東京都立福生高等学校全日制</t>
    <phoneticPr fontId="1" type="Hiragana"/>
  </si>
  <si>
    <t>東京都立秋留台高等学校</t>
    <phoneticPr fontId="1" type="Hiragana"/>
  </si>
  <si>
    <t>東京都立羽村高等学校</t>
    <phoneticPr fontId="1" type="Hiragana"/>
  </si>
  <si>
    <t>東京都立五日市高等学校全日制</t>
    <phoneticPr fontId="1" type="Hiragana"/>
  </si>
  <si>
    <t>東京都立青梅総合高等学校全日制</t>
    <phoneticPr fontId="1" type="Hiragana"/>
  </si>
  <si>
    <t>東京都立上水高等学校</t>
    <phoneticPr fontId="1" type="Hiragana"/>
  </si>
  <si>
    <t>0740880</t>
    <phoneticPr fontId="1"/>
  </si>
  <si>
    <t>東京都立多摩工科高等学校</t>
    <phoneticPr fontId="1" type="Hiragana"/>
  </si>
  <si>
    <t>東京都立瑞穂農芸高等学校全日制</t>
    <phoneticPr fontId="1" type="Hiragana"/>
  </si>
  <si>
    <t>東京都立武蔵高等学校</t>
    <phoneticPr fontId="1" type="Hiragana"/>
  </si>
  <si>
    <t>東京都立武蔵野北高等学校</t>
    <phoneticPr fontId="1" type="Hiragana"/>
  </si>
  <si>
    <t>東京都立小金井北高等学校</t>
    <phoneticPr fontId="1" type="Hiragana"/>
  </si>
  <si>
    <t>東京都立保谷高等学校</t>
    <phoneticPr fontId="1" type="Hiragana"/>
  </si>
  <si>
    <t>東京都立久留米西高等学校</t>
    <phoneticPr fontId="1" type="Hiragana"/>
  </si>
  <si>
    <t>東京都立田無高等学校</t>
    <phoneticPr fontId="1" type="Hiragana"/>
  </si>
  <si>
    <t>東京都立小平高等学校</t>
    <phoneticPr fontId="1" type="Hiragana"/>
  </si>
  <si>
    <t>東京都立小平西高等学校</t>
    <phoneticPr fontId="1" type="Hiragana"/>
  </si>
  <si>
    <t>東京都立東村山高等学校</t>
    <phoneticPr fontId="1" type="Hiragana"/>
  </si>
  <si>
    <t>東京都立国分寺高等学校</t>
    <phoneticPr fontId="1" type="Hiragana"/>
  </si>
  <si>
    <t>東京都立清瀬高等学校</t>
    <phoneticPr fontId="1" type="Hiragana"/>
  </si>
  <si>
    <t>東京都立小平南高等学校</t>
    <phoneticPr fontId="1" type="Hiragana"/>
  </si>
  <si>
    <t>東京都立東村山西高等学校</t>
    <phoneticPr fontId="1" type="Hiragana"/>
  </si>
  <si>
    <t>東京都立東久留米総合高等学校全日制</t>
    <phoneticPr fontId="1" type="Hiragana"/>
  </si>
  <si>
    <t>0740970</t>
    <phoneticPr fontId="1"/>
  </si>
  <si>
    <t>東京都立田無工科高等学校</t>
    <phoneticPr fontId="1" type="Hiragana"/>
  </si>
  <si>
    <t>東京都立多摩科学技術高等学校</t>
    <phoneticPr fontId="1" type="Hiragana"/>
  </si>
  <si>
    <t>東京都立神代高等学校全日制</t>
    <rPh sb="10" eb="13">
      <t>ぜんにちせい</t>
    </rPh>
    <phoneticPr fontId="1" type="Hiragana"/>
  </si>
  <si>
    <t>東京都立調布北高等学校</t>
    <phoneticPr fontId="1" type="Hiragana"/>
  </si>
  <si>
    <t>東京都立調布南高等学校</t>
    <phoneticPr fontId="1" type="Hiragana"/>
  </si>
  <si>
    <t>東京都立狛江高等学校</t>
    <phoneticPr fontId="1" type="Hiragana"/>
  </si>
  <si>
    <t>東京都立府中高等学校</t>
    <phoneticPr fontId="1" type="Hiragana"/>
  </si>
  <si>
    <t>東京都立府中東高等学校</t>
    <phoneticPr fontId="1" type="Hiragana"/>
  </si>
  <si>
    <t>東京都立府中西高等学校</t>
    <phoneticPr fontId="1" type="Hiragana"/>
  </si>
  <si>
    <t>東京都立国立高等学校</t>
    <phoneticPr fontId="1" type="Hiragana"/>
  </si>
  <si>
    <t>東京都立永山高等学校</t>
    <phoneticPr fontId="1" type="Hiragana"/>
  </si>
  <si>
    <t>東京都立若葉総合高等学校</t>
    <phoneticPr fontId="1" type="Hiragana"/>
  </si>
  <si>
    <t>東京都立第五商業高等学校全日制</t>
    <phoneticPr fontId="1" type="Hiragana"/>
  </si>
  <si>
    <t>0741070</t>
    <phoneticPr fontId="1"/>
  </si>
  <si>
    <t>東京都立府中工科高等学校</t>
    <phoneticPr fontId="1" type="Hiragana"/>
  </si>
  <si>
    <t>東京都立農業高等学校全日制</t>
    <phoneticPr fontId="1" type="Hiragana"/>
  </si>
  <si>
    <t>東京都立大島高等学校全日制</t>
    <phoneticPr fontId="1" type="Hiragana"/>
  </si>
  <si>
    <t>東京都立新島高等学校</t>
    <phoneticPr fontId="1" type="Hiragana"/>
  </si>
  <si>
    <t>東京都立神津高等学校</t>
    <phoneticPr fontId="1" type="Hiragana"/>
  </si>
  <si>
    <t>東京都立大島海洋国際高等学校</t>
    <phoneticPr fontId="1" type="Hiragana"/>
  </si>
  <si>
    <t>東京都立三宅高等学校</t>
    <phoneticPr fontId="1" type="Hiragana"/>
  </si>
  <si>
    <t>東京都立八丈高等学校全日制</t>
    <phoneticPr fontId="1" type="Hiragana"/>
  </si>
  <si>
    <t>東京都立小笠原高等学校</t>
    <phoneticPr fontId="1" type="Hiragana"/>
  </si>
  <si>
    <t>東京都立桜修館中等教育学校</t>
    <phoneticPr fontId="1" type="Hiragana"/>
  </si>
  <si>
    <t>東京都立小石川中等教育学校</t>
    <phoneticPr fontId="1" type="Hiragana"/>
  </si>
  <si>
    <t>東京都立立川国際中等教育学校</t>
    <phoneticPr fontId="1" type="Hiragana"/>
  </si>
  <si>
    <t>東京都立南多摩中等教育学校</t>
    <phoneticPr fontId="1" type="Hiragana"/>
  </si>
  <si>
    <t>東京都立三鷹中等教育学校</t>
    <phoneticPr fontId="1" type="Hiragana"/>
  </si>
  <si>
    <t>東京都立葛飾ろう学校</t>
    <rPh sb="8" eb="10">
      <t>がっこう</t>
    </rPh>
    <phoneticPr fontId="3" type="Hiragana"/>
  </si>
  <si>
    <t>東京都立中央ろう学校</t>
    <rPh sb="8" eb="10">
      <t>がっこう</t>
    </rPh>
    <phoneticPr fontId="3" type="Hiragana"/>
  </si>
  <si>
    <t>東京都立永福学園</t>
    <phoneticPr fontId="1" type="Hiragana"/>
  </si>
  <si>
    <t>東京都立南大沢学園</t>
    <phoneticPr fontId="1" type="Hiragana"/>
  </si>
  <si>
    <t>東京都立志村学園</t>
    <phoneticPr fontId="1" type="Hiragana"/>
  </si>
  <si>
    <t>0781255</t>
    <phoneticPr fontId="1" type="Hiragana"/>
  </si>
  <si>
    <t>東京都立立川学園</t>
    <rPh sb="6" eb="8">
      <t>がくえん</t>
    </rPh>
    <phoneticPr fontId="3" type="Hiragana"/>
  </si>
  <si>
    <t>T-01</t>
    <phoneticPr fontId="6"/>
  </si>
  <si>
    <t>東京都立一橋高等学校定時制</t>
    <rPh sb="0" eb="2">
      <t>とうきょう</t>
    </rPh>
    <rPh sb="2" eb="4">
      <t>とりつ</t>
    </rPh>
    <rPh sb="4" eb="6">
      <t>ひとつばし</t>
    </rPh>
    <rPh sb="6" eb="8">
      <t>こうとう</t>
    </rPh>
    <rPh sb="8" eb="10">
      <t>がっこう</t>
    </rPh>
    <rPh sb="10" eb="13">
      <t>ていじせい</t>
    </rPh>
    <phoneticPr fontId="6" type="Hiragana"/>
  </si>
  <si>
    <t>T-02</t>
    <phoneticPr fontId="6"/>
  </si>
  <si>
    <t>東京都立一橋高等学校通信制</t>
    <rPh sb="0" eb="2">
      <t>とうきょう</t>
    </rPh>
    <rPh sb="2" eb="4">
      <t>とりつ</t>
    </rPh>
    <rPh sb="4" eb="6">
      <t>ひとつばし</t>
    </rPh>
    <rPh sb="6" eb="8">
      <t>こうとう</t>
    </rPh>
    <rPh sb="8" eb="10">
      <t>がっこう</t>
    </rPh>
    <rPh sb="10" eb="13">
      <t>つうしんせい</t>
    </rPh>
    <phoneticPr fontId="6" type="Hiragana"/>
  </si>
  <si>
    <t>T-03</t>
    <phoneticPr fontId="6"/>
  </si>
  <si>
    <t>東京都立六本木高等学校</t>
    <rPh sb="0" eb="2">
      <t>とうきょう</t>
    </rPh>
    <rPh sb="2" eb="4">
      <t>とりつ</t>
    </rPh>
    <rPh sb="4" eb="7">
      <t>ろっぽんぎ</t>
    </rPh>
    <rPh sb="7" eb="9">
      <t>こうとう</t>
    </rPh>
    <rPh sb="9" eb="11">
      <t>がっこう</t>
    </rPh>
    <phoneticPr fontId="6" type="Hiragana"/>
  </si>
  <si>
    <t>T-04</t>
    <phoneticPr fontId="6"/>
  </si>
  <si>
    <t>東京都立新宿山吹高等学校定時制</t>
    <rPh sb="0" eb="15">
      <t>とうきょうとりつしんじゅくやまぶきこうとうがっこうていじせい</t>
    </rPh>
    <phoneticPr fontId="1" type="Hiragana"/>
  </si>
  <si>
    <t>T-05</t>
    <phoneticPr fontId="6"/>
  </si>
  <si>
    <t>東京都立新宿山吹高等学校通信制</t>
    <rPh sb="0" eb="15">
      <t>とうきょうとりつしんじゅくやまぶきこうとうがっこうつうしんせい</t>
    </rPh>
    <phoneticPr fontId="6" type="Hiragana"/>
  </si>
  <si>
    <t>T-06</t>
    <phoneticPr fontId="6"/>
  </si>
  <si>
    <t>東京都立工芸高等学校定時制</t>
    <rPh sb="0" eb="13">
      <t>とうきょうとりつこうげいこうとうがっこうていじせい</t>
    </rPh>
    <phoneticPr fontId="1" type="Hiragana"/>
  </si>
  <si>
    <t>T-07</t>
    <phoneticPr fontId="6"/>
  </si>
  <si>
    <t>東京都立浅草高等学校</t>
    <rPh sb="0" eb="2">
      <t>とうきょう</t>
    </rPh>
    <rPh sb="2" eb="4">
      <t>とりつ</t>
    </rPh>
    <rPh sb="4" eb="6">
      <t>あさくさ</t>
    </rPh>
    <rPh sb="6" eb="8">
      <t>こうとう</t>
    </rPh>
    <rPh sb="8" eb="10">
      <t>がっこう</t>
    </rPh>
    <phoneticPr fontId="6" type="Hiragana"/>
  </si>
  <si>
    <t>T-08</t>
    <phoneticPr fontId="6"/>
  </si>
  <si>
    <t>東京都立蔵前工科高等学校定時制</t>
    <rPh sb="6" eb="8">
      <t>こうか</t>
    </rPh>
    <phoneticPr fontId="1" type="Hiragana"/>
  </si>
  <si>
    <t>T-09</t>
    <phoneticPr fontId="6"/>
  </si>
  <si>
    <t>東京都立橘高等学校定時制</t>
    <rPh sb="0" eb="2">
      <t>とうきょう</t>
    </rPh>
    <rPh sb="2" eb="4">
      <t>とりつ</t>
    </rPh>
    <rPh sb="4" eb="5">
      <t>たちばな</t>
    </rPh>
    <rPh sb="5" eb="7">
      <t>こうとう</t>
    </rPh>
    <rPh sb="7" eb="9">
      <t>がっこう</t>
    </rPh>
    <phoneticPr fontId="6" type="Hiragana"/>
  </si>
  <si>
    <t>T-10</t>
    <phoneticPr fontId="6"/>
  </si>
  <si>
    <t>T-11</t>
    <phoneticPr fontId="6"/>
  </si>
  <si>
    <t>東京都立第三商業高等学校定時制</t>
    <phoneticPr fontId="1" type="Hiragana"/>
  </si>
  <si>
    <t>T-12</t>
    <phoneticPr fontId="6"/>
  </si>
  <si>
    <t>東京都立大江戸高等学校</t>
    <rPh sb="0" eb="2">
      <t>とうきょう</t>
    </rPh>
    <rPh sb="2" eb="5">
      <t>とりつだい</t>
    </rPh>
    <rPh sb="5" eb="7">
      <t>えど</t>
    </rPh>
    <rPh sb="7" eb="9">
      <t>こうとう</t>
    </rPh>
    <rPh sb="9" eb="11">
      <t>がっこう</t>
    </rPh>
    <phoneticPr fontId="6" type="Hiragana"/>
  </si>
  <si>
    <t>T-13</t>
    <phoneticPr fontId="6"/>
  </si>
  <si>
    <t>東京都立大崎高等学校定時制</t>
    <phoneticPr fontId="1" type="Hiragana"/>
  </si>
  <si>
    <t>T-14</t>
    <phoneticPr fontId="6"/>
  </si>
  <si>
    <t>東京都立小山台高等学校定時制</t>
    <rPh sb="0" eb="14">
      <t>とうきょうとりつこやまだいこうとうがっこうていじせい</t>
    </rPh>
    <phoneticPr fontId="1" type="Hiragana"/>
  </si>
  <si>
    <t>T-15</t>
    <phoneticPr fontId="6"/>
  </si>
  <si>
    <t>東京都立大森高等学校定時制</t>
    <rPh sb="0" eb="13">
      <t>とうきょうとりつおおもりこうとうがっこうていじせい</t>
    </rPh>
    <phoneticPr fontId="1" type="Hiragana"/>
  </si>
  <si>
    <t>T-16</t>
    <phoneticPr fontId="6"/>
  </si>
  <si>
    <t>東京都立六郷工科高等学校定時制</t>
    <rPh sb="0" eb="2">
      <t>とうきょう</t>
    </rPh>
    <rPh sb="2" eb="4">
      <t>とりつ</t>
    </rPh>
    <rPh sb="4" eb="6">
      <t>ろくごう</t>
    </rPh>
    <rPh sb="6" eb="8">
      <t>こうか</t>
    </rPh>
    <rPh sb="8" eb="10">
      <t>こうとう</t>
    </rPh>
    <rPh sb="10" eb="12">
      <t>がっこう</t>
    </rPh>
    <phoneticPr fontId="6" type="Hiragana"/>
  </si>
  <si>
    <t>T-17</t>
    <phoneticPr fontId="6"/>
  </si>
  <si>
    <t>東京都立桜町高等学校定時制</t>
    <rPh sb="0" eb="13">
      <t>とうきょうとりつさくらまちこうとうがっこうていじせい</t>
    </rPh>
    <phoneticPr fontId="1" type="Hiragana"/>
  </si>
  <si>
    <t>T-18</t>
    <phoneticPr fontId="6"/>
  </si>
  <si>
    <t>東京都立松原高等学校定時制</t>
    <rPh sb="0" eb="13">
      <t>えとうきょうとりつまつばらこうとうがっこうていじせい</t>
    </rPh>
    <phoneticPr fontId="1" type="Hiragana"/>
  </si>
  <si>
    <t>T-19</t>
    <phoneticPr fontId="6"/>
  </si>
  <si>
    <t>東京都立園芸高等学校定時制</t>
    <rPh sb="0" eb="13">
      <t>とうきょうとりつえんげいこうとうがっこうていじせい</t>
    </rPh>
    <phoneticPr fontId="1" type="Hiragana"/>
  </si>
  <si>
    <t>T-20</t>
    <phoneticPr fontId="6"/>
  </si>
  <si>
    <t>東京都立総合工科高等学校定時制</t>
    <rPh sb="0" eb="2">
      <t>とうきょう</t>
    </rPh>
    <rPh sb="2" eb="4">
      <t>とりつ</t>
    </rPh>
    <rPh sb="4" eb="6">
      <t>そうごう</t>
    </rPh>
    <rPh sb="6" eb="8">
      <t>こうか</t>
    </rPh>
    <rPh sb="8" eb="10">
      <t>こうとう</t>
    </rPh>
    <rPh sb="10" eb="12">
      <t>がっこう</t>
    </rPh>
    <phoneticPr fontId="6" type="Hiragana"/>
  </si>
  <si>
    <t>T-21</t>
    <phoneticPr fontId="6"/>
  </si>
  <si>
    <t>東京都立世田谷泉高等学校</t>
    <rPh sb="0" eb="12">
      <t>まつばら</t>
    </rPh>
    <phoneticPr fontId="6" type="Hiragana"/>
  </si>
  <si>
    <t>T-22</t>
    <phoneticPr fontId="6"/>
  </si>
  <si>
    <t>東京都立中野工科高等学校定時制</t>
    <rPh sb="6" eb="8">
      <t>こうか</t>
    </rPh>
    <phoneticPr fontId="1" type="Hiragana"/>
  </si>
  <si>
    <t>T-23</t>
    <phoneticPr fontId="6"/>
  </si>
  <si>
    <t>東京都立稔ヶ丘高等学校</t>
    <rPh sb="0" eb="2">
      <t>とうきょう</t>
    </rPh>
    <rPh sb="2" eb="4">
      <t>とりつ</t>
    </rPh>
    <rPh sb="4" eb="5">
      <t>みのる</t>
    </rPh>
    <rPh sb="6" eb="7">
      <t>おか</t>
    </rPh>
    <rPh sb="7" eb="9">
      <t>こうとう</t>
    </rPh>
    <rPh sb="9" eb="11">
      <t>がっこう</t>
    </rPh>
    <phoneticPr fontId="6" type="Hiragana"/>
  </si>
  <si>
    <t>T-24</t>
    <phoneticPr fontId="6"/>
  </si>
  <si>
    <t>東京都立荻窪高等学校</t>
    <rPh sb="0" eb="2">
      <t>とうきょう</t>
    </rPh>
    <rPh sb="2" eb="4">
      <t>とりつ</t>
    </rPh>
    <rPh sb="4" eb="6">
      <t>おぎくぼ</t>
    </rPh>
    <rPh sb="6" eb="8">
      <t>こうとう</t>
    </rPh>
    <rPh sb="8" eb="10">
      <t>がっこう</t>
    </rPh>
    <phoneticPr fontId="6" type="Hiragana"/>
  </si>
  <si>
    <t>T-25</t>
    <phoneticPr fontId="6"/>
  </si>
  <si>
    <t>東京都立農芸高等学校定時制</t>
    <rPh sb="0" eb="13">
      <t>とうきょうとりつのうげいこうとうがっこうていじせい</t>
    </rPh>
    <phoneticPr fontId="1" type="Hiragana"/>
  </si>
  <si>
    <t>T-26</t>
    <phoneticPr fontId="6"/>
  </si>
  <si>
    <t>東京都立豊島高等学校定時制</t>
    <rPh sb="0" eb="13">
      <t>とうきょうとりつとしまこうとうがっこうていじせい</t>
    </rPh>
    <phoneticPr fontId="1" type="Hiragana"/>
  </si>
  <si>
    <t>T-27</t>
    <phoneticPr fontId="6"/>
  </si>
  <si>
    <t>東京都立飛鳥高等学校定時制</t>
    <rPh sb="0" eb="13">
      <t>とうきょうとりつあすかこうとうがっこうていじせい</t>
    </rPh>
    <phoneticPr fontId="1" type="Hiragana"/>
  </si>
  <si>
    <t>T-28</t>
    <phoneticPr fontId="6"/>
  </si>
  <si>
    <t>東京都立桐ヶ丘高等学校</t>
    <rPh sb="0" eb="11">
      <t>まつばら</t>
    </rPh>
    <phoneticPr fontId="6" type="Hiragana"/>
  </si>
  <si>
    <t>T-29</t>
    <phoneticPr fontId="6"/>
  </si>
  <si>
    <t>東京都立荒川工科高等学校定時制</t>
    <rPh sb="6" eb="8">
      <t>こうか</t>
    </rPh>
    <phoneticPr fontId="1" type="Hiragana"/>
  </si>
  <si>
    <t>T-30</t>
    <phoneticPr fontId="6"/>
  </si>
  <si>
    <t>東京都立大山高等学校定時制</t>
    <phoneticPr fontId="1" type="Hiragana"/>
  </si>
  <si>
    <t>T-31</t>
    <phoneticPr fontId="6"/>
  </si>
  <si>
    <t>東京都立板橋有徳高等学校定時制</t>
    <rPh sb="0" eb="2">
      <t>とうきょう</t>
    </rPh>
    <rPh sb="2" eb="4">
      <t>とりつ</t>
    </rPh>
    <rPh sb="4" eb="6">
      <t>いたばし</t>
    </rPh>
    <rPh sb="6" eb="8">
      <t>うとく</t>
    </rPh>
    <rPh sb="8" eb="10">
      <t>こうとう</t>
    </rPh>
    <rPh sb="10" eb="12">
      <t>がっこう</t>
    </rPh>
    <phoneticPr fontId="6" type="Hiragana"/>
  </si>
  <si>
    <t>T-32</t>
    <phoneticPr fontId="6"/>
  </si>
  <si>
    <t>東京都立北豊島工科高等学校定時制</t>
    <rPh sb="7" eb="9">
      <t>こうか</t>
    </rPh>
    <phoneticPr fontId="1" type="Hiragana"/>
  </si>
  <si>
    <t>T-33</t>
    <phoneticPr fontId="6"/>
  </si>
  <si>
    <t>東京都立足立高等学校定時制</t>
    <rPh sb="0" eb="13">
      <t>とうきょうとりつあだちこうとうがっこうていじせい</t>
    </rPh>
    <phoneticPr fontId="1" type="Hiragana"/>
  </si>
  <si>
    <t>T-35</t>
    <phoneticPr fontId="6"/>
  </si>
  <si>
    <t>東京都立小台橋高等学校</t>
    <rPh sb="4" eb="5">
      <t>こ</t>
    </rPh>
    <rPh sb="5" eb="6">
      <t>だい</t>
    </rPh>
    <rPh sb="6" eb="7">
      <t>ばし</t>
    </rPh>
    <rPh sb="7" eb="9">
      <t>こうとう</t>
    </rPh>
    <phoneticPr fontId="6" type="Hiragana"/>
  </si>
  <si>
    <t>T-36</t>
    <phoneticPr fontId="6"/>
  </si>
  <si>
    <t>東京都立南葛飾高等学校定時制</t>
    <rPh sb="0" eb="14">
      <t>とうきょうとりつみなみかつしかこうとうがっこうていじせい</t>
    </rPh>
    <phoneticPr fontId="1" type="Hiragana"/>
  </si>
  <si>
    <t>T-37</t>
    <phoneticPr fontId="6"/>
  </si>
  <si>
    <t>東京都立農産高等学校定時制</t>
    <rPh sb="0" eb="13">
      <t>とうきょうとりつのうさんこうとうがっこうていじせい</t>
    </rPh>
    <phoneticPr fontId="1" type="Hiragana"/>
  </si>
  <si>
    <t>T-38</t>
    <phoneticPr fontId="6"/>
  </si>
  <si>
    <t>東京都立本所工科高等学校定時制</t>
    <rPh sb="6" eb="8">
      <t>こうか</t>
    </rPh>
    <phoneticPr fontId="1" type="Hiragana"/>
  </si>
  <si>
    <t>T-39</t>
    <phoneticPr fontId="6"/>
  </si>
  <si>
    <t>東京都立葛飾商業高等学校定時制</t>
    <rPh sb="0" eb="15">
      <t>とうきょうとりつかつしかしょうぎょうこうとうがっこうていじせい</t>
    </rPh>
    <phoneticPr fontId="1" type="Hiragana"/>
  </si>
  <si>
    <t>T-40</t>
    <phoneticPr fontId="6"/>
  </si>
  <si>
    <t>東京都立江戸川高等学校定時制</t>
    <rPh sb="0" eb="14">
      <t>とうきょうとりつえどがわこうとうがっこうていじせい</t>
    </rPh>
    <phoneticPr fontId="1" type="Hiragana"/>
  </si>
  <si>
    <t>T-41</t>
    <phoneticPr fontId="6"/>
  </si>
  <si>
    <t>東京都立葛西南高等学校定時制</t>
    <rPh sb="0" eb="14">
      <t>とうきょうとりつかさいみなみこうとうがっこうていじせい</t>
    </rPh>
    <phoneticPr fontId="1" type="Hiragana"/>
  </si>
  <si>
    <t>T-42</t>
    <phoneticPr fontId="6"/>
  </si>
  <si>
    <t>東京都立八王子拓真高等学校　</t>
    <rPh sb="0" eb="2">
      <t>とうきょう</t>
    </rPh>
    <rPh sb="2" eb="4">
      <t>とりつ</t>
    </rPh>
    <rPh sb="4" eb="7">
      <t>はちおうじ</t>
    </rPh>
    <rPh sb="7" eb="9">
      <t>たくま</t>
    </rPh>
    <rPh sb="9" eb="11">
      <t>こうとう</t>
    </rPh>
    <rPh sb="11" eb="13">
      <t>がっこう</t>
    </rPh>
    <phoneticPr fontId="6" type="Hiragana"/>
  </si>
  <si>
    <t>T-43</t>
    <phoneticPr fontId="6"/>
  </si>
  <si>
    <t>東京都立砂川高等学校定時制</t>
    <rPh sb="0" eb="2">
      <t>とうきょう</t>
    </rPh>
    <rPh sb="2" eb="4">
      <t>とりつ</t>
    </rPh>
    <rPh sb="4" eb="6">
      <t>すながわ</t>
    </rPh>
    <rPh sb="6" eb="8">
      <t>こうとう</t>
    </rPh>
    <rPh sb="8" eb="10">
      <t>がっこう</t>
    </rPh>
    <rPh sb="10" eb="13">
      <t>ていじせい</t>
    </rPh>
    <phoneticPr fontId="6" type="Hiragana"/>
  </si>
  <si>
    <t>T-44</t>
    <phoneticPr fontId="6"/>
  </si>
  <si>
    <t>東京都立砂川高等学校通信制</t>
    <rPh sb="0" eb="2">
      <t>とうきょう</t>
    </rPh>
    <rPh sb="2" eb="4">
      <t>とりつ</t>
    </rPh>
    <rPh sb="4" eb="6">
      <t>すながわ</t>
    </rPh>
    <rPh sb="6" eb="8">
      <t>こうとう</t>
    </rPh>
    <rPh sb="8" eb="10">
      <t>がっこう</t>
    </rPh>
    <rPh sb="10" eb="13">
      <t>つうしんせい</t>
    </rPh>
    <phoneticPr fontId="6" type="Hiragana"/>
  </si>
  <si>
    <t>T-45</t>
    <phoneticPr fontId="6"/>
  </si>
  <si>
    <t>東京都立立川高等学校定時制</t>
    <rPh sb="0" eb="13">
      <t>とうきょうとりつたちかわこうとうがっこうていじせい</t>
    </rPh>
    <phoneticPr fontId="1" type="Hiragana"/>
  </si>
  <si>
    <t>T-46</t>
    <phoneticPr fontId="6"/>
  </si>
  <si>
    <t>東京都立青梅総合高等学校定時制</t>
    <rPh sb="0" eb="2">
      <t>とうきょう</t>
    </rPh>
    <rPh sb="2" eb="4">
      <t>とりつ</t>
    </rPh>
    <rPh sb="4" eb="6">
      <t>おうめ</t>
    </rPh>
    <rPh sb="6" eb="8">
      <t>そうごう</t>
    </rPh>
    <rPh sb="8" eb="10">
      <t>こうとう</t>
    </rPh>
    <rPh sb="10" eb="12">
      <t>がっこう</t>
    </rPh>
    <phoneticPr fontId="6" type="Hiragana"/>
  </si>
  <si>
    <t>T-47</t>
    <phoneticPr fontId="6"/>
  </si>
  <si>
    <t>東京都立農業高等学校定時制</t>
    <rPh sb="0" eb="13">
      <t>とうきょうとりつのうぎょうこうとうがっこうていじせい</t>
    </rPh>
    <phoneticPr fontId="1" type="Hiragana"/>
  </si>
  <si>
    <t>T-48</t>
    <phoneticPr fontId="6"/>
  </si>
  <si>
    <t>東京都立神代高等学校定時制</t>
    <phoneticPr fontId="1" type="Hiragana"/>
  </si>
  <si>
    <t>T-49</t>
    <phoneticPr fontId="6"/>
  </si>
  <si>
    <t>東京都立町田高等学校定時制</t>
    <rPh sb="0" eb="13">
      <t>とうきょうとりつまちだこうとうがっこうていじせい</t>
    </rPh>
    <phoneticPr fontId="1" type="Hiragana"/>
  </si>
  <si>
    <t>T-50</t>
    <phoneticPr fontId="6"/>
  </si>
  <si>
    <t>東京都立小金井工科高等学校</t>
    <rPh sb="0" eb="13">
      <t>とうきょうとりつこがねいこうかこうとうがっこう</t>
    </rPh>
    <phoneticPr fontId="1" type="Hiragana"/>
  </si>
  <si>
    <t>T-51</t>
    <phoneticPr fontId="6"/>
  </si>
  <si>
    <t>東京都立第五商業高等学校定時制</t>
    <rPh sb="0" eb="15">
      <t>とうきょうとりつだいごしょうぎょうこうとうがっこうていじせい</t>
    </rPh>
    <phoneticPr fontId="1" type="Hiragana"/>
  </si>
  <si>
    <t>T-52</t>
    <phoneticPr fontId="6"/>
  </si>
  <si>
    <t>東京都立福生高等学校定時制</t>
    <rPh sb="0" eb="13">
      <t>とうきょうとりつふっさこうとうがっこうていじせい</t>
    </rPh>
    <phoneticPr fontId="1" type="Hiragana"/>
  </si>
  <si>
    <t>T-53</t>
    <phoneticPr fontId="6"/>
  </si>
  <si>
    <t>東京都立東久留米総合高等学校定時制</t>
    <rPh sb="0" eb="2">
      <t>とうきょう</t>
    </rPh>
    <rPh sb="2" eb="4">
      <t>とりつ</t>
    </rPh>
    <rPh sb="4" eb="8">
      <t>ひがしくるめ</t>
    </rPh>
    <rPh sb="8" eb="10">
      <t>そうごう</t>
    </rPh>
    <rPh sb="10" eb="12">
      <t>こうとう</t>
    </rPh>
    <rPh sb="12" eb="14">
      <t>がっこう</t>
    </rPh>
    <phoneticPr fontId="6" type="Hiragana"/>
  </si>
  <si>
    <t>T-54</t>
    <phoneticPr fontId="6"/>
  </si>
  <si>
    <t>東京都立五日市高等学校定時制</t>
    <rPh sb="0" eb="14">
      <t>とうきょうとりついつかいちこうとうがっこうていじせい</t>
    </rPh>
    <phoneticPr fontId="1" type="Hiragana"/>
  </si>
  <si>
    <t>T-55</t>
    <phoneticPr fontId="6"/>
  </si>
  <si>
    <t>東京都立瑞穂農芸高等学校定時制</t>
    <rPh sb="0" eb="15">
      <t>とうきょうとりつみずほのうげいこうとうがっこうていじせい</t>
    </rPh>
    <phoneticPr fontId="1" type="Hiragana"/>
  </si>
  <si>
    <t>T-56</t>
    <phoneticPr fontId="6"/>
  </si>
  <si>
    <t>東京都立大島高等学校定時制</t>
    <rPh sb="0" eb="13">
      <t>とうきょうとりつおおしまこうとうがっこうていじせい</t>
    </rPh>
    <phoneticPr fontId="1" type="Hiragana"/>
  </si>
  <si>
    <t>T-57</t>
    <phoneticPr fontId="6"/>
  </si>
  <si>
    <t>東京都立八丈高等学校定時制</t>
    <rPh sb="0" eb="13">
      <t>とうきょうとりつはちじょうこうとうがっこうていじせい</t>
    </rPh>
    <phoneticPr fontId="1" type="Hiragana"/>
  </si>
  <si>
    <t>03-3581-0808</t>
  </si>
  <si>
    <t>03-3453-1991</t>
  </si>
  <si>
    <t>03-3786-3355</t>
  </si>
  <si>
    <t>03-3471-7384</t>
  </si>
  <si>
    <t>03-3714-8155</t>
  </si>
  <si>
    <t>03-3753-0115</t>
  </si>
  <si>
    <t>03-3753-3161</t>
  </si>
  <si>
    <t>03-3750-4346</t>
  </si>
  <si>
    <t>03-3737-1331</t>
  </si>
  <si>
    <t>03-5737-0151</t>
  </si>
  <si>
    <t>03-3737-6565</t>
  </si>
  <si>
    <t>03-3764-3883</t>
  </si>
  <si>
    <t>03-3431-0760</t>
  </si>
  <si>
    <t>03-6303-7980</t>
  </si>
  <si>
    <t>03-3202-4301</t>
  </si>
  <si>
    <t>03-3466-2481</t>
  </si>
  <si>
    <t>03-3792-5541</t>
  </si>
  <si>
    <t>03-3354-7411</t>
  </si>
  <si>
    <t>03-3404-7801</t>
  </si>
  <si>
    <t>03-3400-1761</t>
  </si>
  <si>
    <t>03-3303-5381</t>
  </si>
  <si>
    <t>03-3700-4330</t>
  </si>
  <si>
    <t>03-3429-7271</t>
  </si>
  <si>
    <t>03-3702-4145</t>
  </si>
  <si>
    <t>03-3700-4771</t>
  </si>
  <si>
    <t>03-5315-3322</t>
  </si>
  <si>
    <t>03-3463-2606</t>
  </si>
  <si>
    <t>03-3483-0204</t>
  </si>
  <si>
    <t>03-3705-2154</t>
  </si>
  <si>
    <t>03-3468-6811</t>
  </si>
  <si>
    <t>03-3354-5288</t>
  </si>
  <si>
    <t>03-3330-0101</t>
  </si>
  <si>
    <t>03-3382-0601</t>
  </si>
  <si>
    <t>03-3999-9308</t>
  </si>
  <si>
    <t>03-3333-7771</t>
  </si>
  <si>
    <t>03-3393-1331</t>
  </si>
  <si>
    <t>03-3391-6530</t>
  </si>
  <si>
    <t>03-3929-0831</t>
  </si>
  <si>
    <t>03-3920-0319</t>
  </si>
  <si>
    <t>03-3924-0318</t>
  </si>
  <si>
    <t>03-3990-8643</t>
  </si>
  <si>
    <t>03-3977-1501</t>
  </si>
  <si>
    <t>03-3977-2555</t>
  </si>
  <si>
    <t>03-3303-1003</t>
  </si>
  <si>
    <t>03-3978-1180</t>
  </si>
  <si>
    <t>03-3990-4221</t>
  </si>
  <si>
    <t>03-3385-7445</t>
  </si>
  <si>
    <t>03-3394-2471</t>
  </si>
  <si>
    <t>03-3932-9251</t>
  </si>
  <si>
    <t>03-3399-0191</t>
  </si>
  <si>
    <t>03-3811-6961</t>
  </si>
  <si>
    <t>03-3811-2022</t>
  </si>
  <si>
    <t>03-3958-0121</t>
  </si>
  <si>
    <t>03-3910-8231</t>
  </si>
  <si>
    <t>03-3962-7885</t>
  </si>
  <si>
    <t>03-3973-3150</t>
  </si>
  <si>
    <t>03-3958-2121</t>
  </si>
  <si>
    <t>03-3938-3125</t>
  </si>
  <si>
    <t>北区滝野川3-54-7</t>
  </si>
  <si>
    <t>03-3913-5071</t>
  </si>
  <si>
    <t>03-3937-6911</t>
  </si>
  <si>
    <t>03-5964-1721</t>
  </si>
  <si>
    <t>03-3814-8755</t>
  </si>
  <si>
    <t>03-3963-4331</t>
  </si>
  <si>
    <t>北区西が丘3-14-20</t>
  </si>
  <si>
    <t>03-3617-1811</t>
  </si>
  <si>
    <t>03-3843-5678</t>
  </si>
  <si>
    <t>03-3863-3131</t>
  </si>
  <si>
    <t>03-3821-3706</t>
  </si>
  <si>
    <t>03-3891-1515</t>
  </si>
  <si>
    <t>03-3889-2204</t>
  </si>
  <si>
    <t>03-3880-3411</t>
  </si>
  <si>
    <t>03-3885-6971</t>
  </si>
  <si>
    <t>03-3898-7020</t>
  </si>
  <si>
    <t>03-3620-5991</t>
  </si>
  <si>
    <t>03-3848-2781</t>
  </si>
  <si>
    <t>03-3914-4211</t>
  </si>
  <si>
    <t>03-3531-5021</t>
  </si>
  <si>
    <t>03-3862-4488</t>
  </si>
  <si>
    <t>03-3802-1178</t>
  </si>
  <si>
    <t>03-3899-1196</t>
  </si>
  <si>
    <t>03-3631-1815</t>
  </si>
  <si>
    <t>03-3611-2125</t>
  </si>
  <si>
    <t>03-3622-0344</t>
  </si>
  <si>
    <t>03-3602-7131</t>
  </si>
  <si>
    <t>03-3691-8476</t>
  </si>
  <si>
    <t>03-3649-2101</t>
  </si>
  <si>
    <t>03-3644-7176</t>
  </si>
  <si>
    <t>03-3637-3561</t>
  </si>
  <si>
    <t>03-3685-1010</t>
  </si>
  <si>
    <t>03-3651-0297</t>
  </si>
  <si>
    <t>03-3651-2250</t>
  </si>
  <si>
    <t>03-3687-4491</t>
  </si>
  <si>
    <t>03-3678-9331</t>
  </si>
  <si>
    <t>03-3878-3021</t>
  </si>
  <si>
    <t>03-3607-3878</t>
  </si>
  <si>
    <t>03-3607-5178</t>
  </si>
  <si>
    <t>03-3685-1711</t>
  </si>
  <si>
    <t>03-3641-0380</t>
  </si>
  <si>
    <t>03-3631-4928</t>
  </si>
  <si>
    <t>03-3653-4111</t>
  </si>
  <si>
    <t>03-5609-0227</t>
  </si>
  <si>
    <t>03-3602-2865</t>
  </si>
  <si>
    <t>03-3617-8311</t>
  </si>
  <si>
    <t>042-661-0444</t>
  </si>
  <si>
    <t>042-635-3621</t>
  </si>
  <si>
    <t>0426-44-6996</t>
  </si>
  <si>
    <t>0426-26-3787</t>
  </si>
  <si>
    <t>042-676-1231</t>
  </si>
  <si>
    <t>042-581-7123</t>
  </si>
  <si>
    <t>042-582-2511</t>
  </si>
  <si>
    <t>042-593-5121</t>
  </si>
  <si>
    <t>042-722-2201</t>
  </si>
  <si>
    <t>042-734-2311</t>
  </si>
  <si>
    <t>042-725-1533</t>
  </si>
  <si>
    <t>042-796-9301</t>
  </si>
  <si>
    <t>042-792-2891</t>
  </si>
  <si>
    <t>042-791-7980</t>
  </si>
  <si>
    <t>0426-63-3318</t>
  </si>
  <si>
    <t>042-791-1035</t>
  </si>
  <si>
    <t>042-663-5970</t>
  </si>
  <si>
    <t>042-524-8195</t>
  </si>
  <si>
    <t>042-541-0222</t>
  </si>
  <si>
    <t>042-543-1772</t>
  </si>
  <si>
    <t>042-563-1741</t>
  </si>
  <si>
    <t>042-560-1271</t>
  </si>
  <si>
    <t>042-565-7117</t>
  </si>
  <si>
    <t>0428-23-2151</t>
  </si>
  <si>
    <t>042-552-5601</t>
  </si>
  <si>
    <t>042-559-6821</t>
  </si>
  <si>
    <t>042-555-6631</t>
  </si>
  <si>
    <t>042-596-0176</t>
  </si>
  <si>
    <t>0428-22-7604</t>
  </si>
  <si>
    <t>042-590-4580</t>
  </si>
  <si>
    <t>042-551-3435</t>
  </si>
  <si>
    <t>042-557-0142</t>
  </si>
  <si>
    <t>0422-51-4554</t>
  </si>
  <si>
    <t>0422-55-2071</t>
  </si>
  <si>
    <t>042-385-2611</t>
  </si>
  <si>
    <t>042-422-3223</t>
  </si>
  <si>
    <t>042-474-2661</t>
  </si>
  <si>
    <t>0424-63-8511</t>
  </si>
  <si>
    <t>042-341-5410</t>
  </si>
  <si>
    <t>042-345-1411</t>
  </si>
  <si>
    <t>042-392-1235</t>
  </si>
  <si>
    <t>042-323-3371</t>
  </si>
  <si>
    <t>042-492-3500</t>
  </si>
  <si>
    <t>042-325-9331</t>
  </si>
  <si>
    <t>042-395-9121</t>
  </si>
  <si>
    <t>0424-71-2510</t>
  </si>
  <si>
    <t>0424-64-2225</t>
  </si>
  <si>
    <t>042-381-4164</t>
  </si>
  <si>
    <t>03-3300-8261</t>
  </si>
  <si>
    <t>0424-87-1860</t>
  </si>
  <si>
    <t>0424-83-0765</t>
  </si>
  <si>
    <t>03-3489-2241</t>
  </si>
  <si>
    <t>042-364-8411</t>
  </si>
  <si>
    <t>042-365-7611</t>
  </si>
  <si>
    <t>042-365-5933</t>
  </si>
  <si>
    <t>042-575-0126</t>
  </si>
  <si>
    <t>042-374-9891</t>
  </si>
  <si>
    <t>042-350-0300</t>
  </si>
  <si>
    <t>042-572-0132</t>
  </si>
  <si>
    <t>042-362-7237</t>
  </si>
  <si>
    <t>042-362-2211</t>
  </si>
  <si>
    <t>04992-2-1431</t>
  </si>
  <si>
    <t>04992-5-0091</t>
  </si>
  <si>
    <t>04992-8-0706</t>
  </si>
  <si>
    <t>大島町差木地字下原996-1</t>
  </si>
  <si>
    <t>04922-4-0385</t>
  </si>
  <si>
    <t>04994-6-1136</t>
  </si>
  <si>
    <t>04996-2-1181</t>
  </si>
  <si>
    <t>04998-2-2346</t>
  </si>
  <si>
    <t>03-3723-9966</t>
  </si>
  <si>
    <t>03-3946-7171</t>
  </si>
  <si>
    <t>042-529-5335</t>
  </si>
  <si>
    <t>042-656-7030</t>
  </si>
  <si>
    <t>0422-46-4181</t>
  </si>
  <si>
    <t>葛飾区西亀有2-58-1</t>
  </si>
  <si>
    <t>03-3606-0121</t>
  </si>
  <si>
    <t>03-5301-3031</t>
  </si>
  <si>
    <t>03-3323-1380</t>
  </si>
  <si>
    <t>八王子市南大沢5-28</t>
  </si>
  <si>
    <t>042-675-6075</t>
  </si>
  <si>
    <t>042-523-1358</t>
  </si>
  <si>
    <t>101-0031</t>
    <phoneticPr fontId="6"/>
  </si>
  <si>
    <t>03-3862-6061</t>
    <phoneticPr fontId="6"/>
  </si>
  <si>
    <t>106-0032</t>
    <phoneticPr fontId="6"/>
  </si>
  <si>
    <t>03-5411-7327</t>
    <phoneticPr fontId="6"/>
  </si>
  <si>
    <t>162-8812</t>
    <phoneticPr fontId="6"/>
  </si>
  <si>
    <t>03-5261-9771</t>
    <phoneticPr fontId="6"/>
  </si>
  <si>
    <t>113-0033</t>
    <phoneticPr fontId="6"/>
  </si>
  <si>
    <t>03-3814-8755</t>
    <phoneticPr fontId="6"/>
  </si>
  <si>
    <t>111-0024</t>
    <phoneticPr fontId="6"/>
  </si>
  <si>
    <t>03-3874-3182</t>
    <phoneticPr fontId="6"/>
  </si>
  <si>
    <t>111-0051</t>
    <phoneticPr fontId="6"/>
  </si>
  <si>
    <t>03-3862-4488</t>
    <phoneticPr fontId="6"/>
  </si>
  <si>
    <t>131-0043</t>
    <phoneticPr fontId="6"/>
  </si>
  <si>
    <t>03-3617-8311</t>
    <phoneticPr fontId="6"/>
  </si>
  <si>
    <t>135-0004</t>
    <phoneticPr fontId="6"/>
  </si>
  <si>
    <t>03-3631-4928</t>
    <phoneticPr fontId="6"/>
  </si>
  <si>
    <t>135-0044</t>
    <phoneticPr fontId="6"/>
  </si>
  <si>
    <t>03-3641-0380</t>
    <phoneticPr fontId="6"/>
  </si>
  <si>
    <t>135-0015</t>
    <phoneticPr fontId="6"/>
  </si>
  <si>
    <t>03-5606-9500</t>
    <phoneticPr fontId="6"/>
  </si>
  <si>
    <t>142-0042</t>
    <phoneticPr fontId="6"/>
  </si>
  <si>
    <t>03-3786-3355</t>
    <phoneticPr fontId="6"/>
  </si>
  <si>
    <t>142-0062</t>
    <phoneticPr fontId="6"/>
  </si>
  <si>
    <t>03-3714-8155</t>
    <phoneticPr fontId="6"/>
  </si>
  <si>
    <t>03-3753-3161</t>
    <phoneticPr fontId="6"/>
  </si>
  <si>
    <t>144-0046</t>
    <phoneticPr fontId="6"/>
  </si>
  <si>
    <t>03-3737-6565</t>
    <phoneticPr fontId="6"/>
  </si>
  <si>
    <t>158-0097</t>
    <phoneticPr fontId="6"/>
  </si>
  <si>
    <t>03-3700-4330</t>
    <phoneticPr fontId="6"/>
  </si>
  <si>
    <t>156-0045</t>
    <phoneticPr fontId="6"/>
  </si>
  <si>
    <t>03-3303-5381</t>
    <phoneticPr fontId="6"/>
  </si>
  <si>
    <t>158-8566</t>
    <phoneticPr fontId="6"/>
  </si>
  <si>
    <t>03-3705-2154</t>
    <phoneticPr fontId="6"/>
  </si>
  <si>
    <t>157-0066</t>
    <phoneticPr fontId="6"/>
  </si>
  <si>
    <t>03-3483-0204</t>
    <phoneticPr fontId="6"/>
  </si>
  <si>
    <t>157-0061</t>
    <phoneticPr fontId="6"/>
  </si>
  <si>
    <t>03-3300-6131</t>
    <phoneticPr fontId="6"/>
  </si>
  <si>
    <t>165-0027</t>
    <phoneticPr fontId="6"/>
  </si>
  <si>
    <t>03-3385-7445</t>
    <phoneticPr fontId="6"/>
  </si>
  <si>
    <t>165-0031</t>
    <phoneticPr fontId="6"/>
  </si>
  <si>
    <t>03-3970-8655</t>
    <phoneticPr fontId="6"/>
  </si>
  <si>
    <t>167-0051</t>
    <phoneticPr fontId="6"/>
  </si>
  <si>
    <t>03-3392-6436</t>
    <phoneticPr fontId="6"/>
  </si>
  <si>
    <t>167-0035</t>
    <phoneticPr fontId="6"/>
  </si>
  <si>
    <t>03-3399-0191</t>
    <phoneticPr fontId="6"/>
  </si>
  <si>
    <t>171-0044</t>
    <phoneticPr fontId="6"/>
  </si>
  <si>
    <t>03-3958-0121</t>
    <phoneticPr fontId="6"/>
  </si>
  <si>
    <t>114-8561</t>
    <phoneticPr fontId="6"/>
  </si>
  <si>
    <t>03-3913-5071</t>
    <phoneticPr fontId="6"/>
  </si>
  <si>
    <t>115-0052</t>
    <phoneticPr fontId="6"/>
  </si>
  <si>
    <t>03-3906-2173</t>
    <phoneticPr fontId="6"/>
  </si>
  <si>
    <t>116-0003</t>
    <phoneticPr fontId="6"/>
  </si>
  <si>
    <t>03-3802-1178</t>
    <phoneticPr fontId="6"/>
  </si>
  <si>
    <t>173-0037</t>
    <phoneticPr fontId="6"/>
  </si>
  <si>
    <t>03-3958-2121</t>
    <phoneticPr fontId="6"/>
  </si>
  <si>
    <t>175-0083</t>
    <phoneticPr fontId="6"/>
  </si>
  <si>
    <t>03-3937-6911</t>
    <phoneticPr fontId="6"/>
  </si>
  <si>
    <t>174-0062</t>
    <phoneticPr fontId="6"/>
  </si>
  <si>
    <t>03-3963-4331</t>
    <phoneticPr fontId="6"/>
  </si>
  <si>
    <t>120-0011</t>
    <phoneticPr fontId="6"/>
  </si>
  <si>
    <t>03-3889-2204</t>
    <phoneticPr fontId="6"/>
  </si>
  <si>
    <t>120-8528</t>
    <phoneticPr fontId="6"/>
  </si>
  <si>
    <t>03-3913-1111</t>
    <phoneticPr fontId="6"/>
  </si>
  <si>
    <t>124-00112</t>
    <phoneticPr fontId="6"/>
  </si>
  <si>
    <t>03-3691-8476</t>
    <phoneticPr fontId="6"/>
  </si>
  <si>
    <t>124-0002</t>
    <phoneticPr fontId="6"/>
  </si>
  <si>
    <t>03-3602-2865</t>
    <phoneticPr fontId="6"/>
  </si>
  <si>
    <t>125-0035</t>
    <phoneticPr fontId="6"/>
  </si>
  <si>
    <t>03-3607-4500</t>
    <phoneticPr fontId="6"/>
  </si>
  <si>
    <t>125-0051</t>
    <phoneticPr fontId="6"/>
  </si>
  <si>
    <t>03-3607-5178</t>
    <phoneticPr fontId="6"/>
  </si>
  <si>
    <t>132-0031</t>
    <phoneticPr fontId="6"/>
  </si>
  <si>
    <t>03-3651-0297</t>
    <phoneticPr fontId="6"/>
  </si>
  <si>
    <t>134-8555</t>
    <phoneticPr fontId="6"/>
  </si>
  <si>
    <t>03-3687-4491</t>
    <phoneticPr fontId="6"/>
  </si>
  <si>
    <t>193-0931</t>
    <phoneticPr fontId="6"/>
  </si>
  <si>
    <t>042-622-7563</t>
    <phoneticPr fontId="6"/>
  </si>
  <si>
    <t>190-8583</t>
    <phoneticPr fontId="6"/>
  </si>
  <si>
    <t>042-537-4611</t>
    <phoneticPr fontId="6"/>
  </si>
  <si>
    <t>042-524-8195</t>
    <phoneticPr fontId="6"/>
  </si>
  <si>
    <t>198-0041</t>
    <phoneticPr fontId="6"/>
  </si>
  <si>
    <t>0428-22-7604</t>
    <phoneticPr fontId="6"/>
  </si>
  <si>
    <t>183-0056</t>
    <phoneticPr fontId="6"/>
  </si>
  <si>
    <t>042-362-2211</t>
    <phoneticPr fontId="6"/>
  </si>
  <si>
    <t>182-0003</t>
    <phoneticPr fontId="6"/>
  </si>
  <si>
    <t>03-3300-8261</t>
    <phoneticPr fontId="6"/>
  </si>
  <si>
    <t>194-0021</t>
    <phoneticPr fontId="6"/>
  </si>
  <si>
    <t>042-722-2201</t>
    <phoneticPr fontId="6"/>
  </si>
  <si>
    <t>184-8581</t>
    <phoneticPr fontId="6"/>
  </si>
  <si>
    <t>042-381-4141</t>
    <phoneticPr fontId="6"/>
  </si>
  <si>
    <t>186-0004</t>
    <phoneticPr fontId="6"/>
  </si>
  <si>
    <t>042-572-0132</t>
    <phoneticPr fontId="6"/>
  </si>
  <si>
    <t>197-0005</t>
    <phoneticPr fontId="6"/>
  </si>
  <si>
    <t>042-552-5601</t>
    <phoneticPr fontId="6"/>
  </si>
  <si>
    <t>203-0052</t>
    <phoneticPr fontId="6"/>
  </si>
  <si>
    <t>0424-71-2510</t>
    <phoneticPr fontId="6"/>
  </si>
  <si>
    <t>190-0164</t>
    <phoneticPr fontId="6"/>
  </si>
  <si>
    <t>042-596-0176</t>
    <phoneticPr fontId="6"/>
  </si>
  <si>
    <t>190-1211</t>
    <phoneticPr fontId="6"/>
  </si>
  <si>
    <t>042-557-0142</t>
    <phoneticPr fontId="6"/>
  </si>
  <si>
    <t>100-0101</t>
    <phoneticPr fontId="6"/>
  </si>
  <si>
    <t>04992-2-1431</t>
    <phoneticPr fontId="6"/>
  </si>
  <si>
    <t>100-1401</t>
    <phoneticPr fontId="6"/>
  </si>
  <si>
    <t>04996-2-1181</t>
    <phoneticPr fontId="6"/>
  </si>
  <si>
    <t>学校名(正式）</t>
    <rPh sb="0" eb="7">
      <t>がっこうめい（せいしき）</t>
    </rPh>
    <phoneticPr fontId="1" type="Hiragana"/>
  </si>
  <si>
    <t>学校名（かな）</t>
    <rPh sb="0" eb="3">
      <t>がっこうめい</t>
    </rPh>
    <phoneticPr fontId="1" type="Hiragana"/>
  </si>
  <si>
    <t>とうきょうこうぎょうだいがくふぞくかがくぎじゅつこうとうがっこう</t>
  </si>
  <si>
    <t>つくばだいがくふぞくこうとうがっこう</t>
  </si>
  <si>
    <t>おちゃのみずじょしだいがくふぞくこうとうがっこう</t>
  </si>
  <si>
    <t>つくばだいがくふぞくこまばこうとうがっこう</t>
  </si>
  <si>
    <t>とうきょうがくげいだいがくふぞくこうとうがっこう</t>
  </si>
  <si>
    <t>とうきょうがくげいだいがくふぞくこくさいちゅうとうきょういくがっこう</t>
  </si>
  <si>
    <t>とうきょうだいがくきょういくがくぶふぞくちゅうとうきょういくがっこう</t>
  </si>
  <si>
    <t>東京工業高等専門学校</t>
  </si>
  <si>
    <t>あいこくこうとうがっこう</t>
  </si>
  <si>
    <t>あおやまがくいんこうとうぶ</t>
  </si>
  <si>
    <t>あざぶこうとうがっこう</t>
  </si>
  <si>
    <t>あだちがくえんこうとうがっこう</t>
  </si>
  <si>
    <t>あとみがくえんこうとうがっこう</t>
  </si>
  <si>
    <t>あべがくいんこうとうがっこう</t>
  </si>
  <si>
    <t>いくぶんかんぐろーばる</t>
  </si>
  <si>
    <t>いくぶんかんこうとうがっこう</t>
  </si>
  <si>
    <t>いわくらこうとうがっこう</t>
  </si>
  <si>
    <t>うえのがくえんこうとうがっこう</t>
  </si>
  <si>
    <t>えいめいかんこうとうがっこう</t>
  </si>
  <si>
    <t>えどがわじょしこうとうがこう</t>
  </si>
  <si>
    <t>おういんこうとうがっこう</t>
  </si>
  <si>
    <t>おうびりんこうとうがっこう</t>
  </si>
  <si>
    <t>おうゆうがくえんじょしこうとうがっこう</t>
  </si>
  <si>
    <t>おおつまこうとうがっこう</t>
  </si>
  <si>
    <t>おおつまたまこうとうがっこう</t>
  </si>
  <si>
    <t>おおつまなかのこうとうがっこう</t>
  </si>
  <si>
    <t>おおもりがくえんこうとうがっこう</t>
  </si>
  <si>
    <t>かいじょうこうとうがっこう</t>
  </si>
  <si>
    <t>かいせいこうとうがっこう</t>
  </si>
  <si>
    <t>かいちにほんばしがくえんこうとうがっこう</t>
  </si>
  <si>
    <t>かえつありあけこうとうがっこう</t>
  </si>
  <si>
    <t>がくしゅういんこうとうか</t>
  </si>
  <si>
    <t>がくしゅういんじょしこうとうか</t>
  </si>
  <si>
    <t>かまたじょしこうとうがっこう</t>
  </si>
  <si>
    <t>かわむらこうとうがっこう</t>
  </si>
  <si>
    <t>かんだじょがくえんこうとうがっこう</t>
  </si>
  <si>
    <t>かんとうこくさいこうとうがっこう</t>
  </si>
  <si>
    <t>かんとうだいいちこうとうがっこう</t>
  </si>
  <si>
    <t>きょうえいがくえんこうとうがっこう</t>
  </si>
  <si>
    <t>ぎょうせいこうとうがっこう</t>
  </si>
  <si>
    <t>きょうりつじょしこうとうがっこう</t>
  </si>
  <si>
    <t>きょうりつじょしだいにこうとうがっこう</t>
  </si>
  <si>
    <t>きんじょうがくえんこうとうがっこう</t>
  </si>
  <si>
    <t>きんじょうこうとうがっこう</t>
  </si>
  <si>
    <t>くにたちおんがくだいがくふぞくこうとうがっこう</t>
  </si>
  <si>
    <t>くにもとじょしこうとうがっこう</t>
  </si>
  <si>
    <t>けいおうぎじゅくじょしこうとうがっこう</t>
  </si>
  <si>
    <t>けいかこうとうがっこう</t>
  </si>
  <si>
    <t>けいかしょうぎょうこうとうがっこう</t>
  </si>
  <si>
    <t>けいかじょしこうとうがっこう</t>
  </si>
  <si>
    <t>けいせんじょがくえんこうとうがっこう</t>
  </si>
  <si>
    <t>けいめいがくえんこうとうがっこう</t>
  </si>
  <si>
    <t>こうかがくえんこうとうがっこう</t>
  </si>
  <si>
    <t>こうがくいんだいがくふぞくこうとうがっこう</t>
  </si>
  <si>
    <t>こうじまちがくえんじょしこうとうがっこう</t>
  </si>
  <si>
    <t>こうせいがくえんこうとうがっこう</t>
  </si>
  <si>
    <t>こうせいがくえんじょしこうとうがっこう</t>
  </si>
  <si>
    <t>こうらんじょがっこうこうとうか</t>
  </si>
  <si>
    <t>こくがくいんこうとうがっこう</t>
  </si>
  <si>
    <t>こくがくいんだいがくくがやまこうとうがっこう</t>
  </si>
  <si>
    <t>こくさいきりすときょうだいがくこうとうがっこう</t>
  </si>
  <si>
    <t>こまごめこうとうがっこう</t>
  </si>
  <si>
    <t>こまざわがくえんじょしこうとうがっこう</t>
  </si>
  <si>
    <t>こまざわだいがくこうとうがっこう</t>
  </si>
  <si>
    <t>こまばがくえんこうとうがっこう</t>
  </si>
  <si>
    <t>こまばとうほうこうとうがっこう</t>
  </si>
  <si>
    <t>さくらがおかこうとうがっこう</t>
  </si>
  <si>
    <t>じっせんがくえんこうとうがっこう</t>
  </si>
  <si>
    <t>じっせんじょしがくえんこうとうがっこう</t>
  </si>
  <si>
    <t>しながわえとわーるじょしこうとうがっこう</t>
  </si>
  <si>
    <t>しながわじょしがくいんこうとうぶ</t>
  </si>
  <si>
    <t>しばうらこうぎょうだいがくふぞくこうとうがっこう</t>
  </si>
  <si>
    <t>しばこうとうがっこう</t>
  </si>
  <si>
    <t>しぶやきょういくがくえんしぶやこうとうがっこう</t>
  </si>
  <si>
    <t>しもきたざわせいとくこうとうがっこう</t>
  </si>
  <si>
    <t>じゆうがおかがくえんこうとうがっこう</t>
  </si>
  <si>
    <t>じゆうがくえんこうとうがっこう</t>
  </si>
  <si>
    <t>しゅうとくこうとうがっこう</t>
  </si>
  <si>
    <t>しゅくとくえすしこうとうぶ</t>
  </si>
  <si>
    <t>しゅくとくこうとうがっこう</t>
  </si>
  <si>
    <t>しゅくとくすがもこうとうがっこう</t>
  </si>
  <si>
    <t>じゅんてんこうとうがっこう</t>
  </si>
  <si>
    <t>じゅんとくじょしこうとうがっこう</t>
  </si>
  <si>
    <t>しょうえいじょしがくいんこうとうがっこう</t>
  </si>
  <si>
    <t>じょうさいだいがくふぞくじょうさいこうとうがっこう</t>
  </si>
  <si>
    <t>しょうとくがくえんこうとうがっこう</t>
  </si>
  <si>
    <t>じょうほくがくえんじょうほくこうとうがっこう</t>
  </si>
  <si>
    <t>しょうわじょしだいがくふぞくしょうわこうとうがっこう</t>
  </si>
  <si>
    <t>しょうわだいいちがくえんこうとうがっこう</t>
  </si>
  <si>
    <t>しょうわだいいちこうとうがっこう</t>
  </si>
  <si>
    <t>しょうわてつどうこうとうがっこう</t>
  </si>
  <si>
    <t>じょしがくいんこうとうがっこう</t>
  </si>
  <si>
    <t>じょしせいがくいんこうとうがっこう</t>
  </si>
  <si>
    <t>じょしびじゅつだいがくふぞくこうとうがっこう</t>
  </si>
  <si>
    <t>しらうめがくえんこうとうがっこう</t>
  </si>
  <si>
    <t>しらゆりがくえんこうとうがっこう</t>
  </si>
  <si>
    <t>すがもこうとうがっこう</t>
  </si>
  <si>
    <t>すぎなみがくいんこうとうがっこう</t>
  </si>
  <si>
    <t>すんだいがくえんこうとうがっこう</t>
  </si>
  <si>
    <t>せいがくいんこうとうがっこう</t>
  </si>
  <si>
    <t>せいけいこうとうがっこう</t>
  </si>
  <si>
    <t>せいじょうがくえんちゅうがっこうこうとうがっこう</t>
  </si>
  <si>
    <t>せいじょうこうとうがっこう</t>
  </si>
  <si>
    <t>せいじょこうとうがっこう</t>
  </si>
  <si>
    <t>せいしんじょしがくいんこうとうか</t>
  </si>
  <si>
    <t>せいそくがくえんこうとうがっこう</t>
  </si>
  <si>
    <t>せいそくこうとうがっこう</t>
  </si>
  <si>
    <t>せいどみにこがくえんこうとうがっこう</t>
  </si>
  <si>
    <t>せいぱうろがくえんこうとうがっこう</t>
  </si>
  <si>
    <t>せいりつがくえんこうとうがっこう</t>
  </si>
  <si>
    <t>せいりょうこうとうがっこう</t>
  </si>
  <si>
    <t>せたがやがくえんこうとうがっこう</t>
  </si>
  <si>
    <t>せんしゅうだいがくふぞくこうとうがっこう</t>
  </si>
  <si>
    <t>そうかこうとうがっこう</t>
  </si>
  <si>
    <t>たいせいこうとうがっこう</t>
  </si>
  <si>
    <t>だいとうがくえんこうとうがっこう</t>
  </si>
  <si>
    <t>だいとうぶんかだいがくだいいちこうとうがっこう</t>
  </si>
  <si>
    <t>たかなわこうとうがっこう</t>
  </si>
  <si>
    <t>たきのがわじょしがくえんこうとうがっこう</t>
  </si>
  <si>
    <t>たくしょくだいがくだいいちこうとうがっこう</t>
  </si>
  <si>
    <t>たちかわじょしこうとうがっこう</t>
  </si>
  <si>
    <t>たまがわがくえんこうとうぶ</t>
  </si>
  <si>
    <t>たまがわせいがくいんこうとうぶ</t>
  </si>
  <si>
    <t>たまだいがくふぞくひじりがおかこうとうがっこう</t>
  </si>
  <si>
    <t>たまだいがくめぐろこうとうがっこう</t>
  </si>
  <si>
    <t>ちゅうおうがくいんだいがくちゅうおうこうとうがっこう</t>
  </si>
  <si>
    <t>ちゅうおうだいがくこうとうがっこう</t>
  </si>
  <si>
    <t>ちゅうおうだいがくすぎなみこうとうがっこう</t>
  </si>
  <si>
    <t>ちゅうおうだいがくふぞくこうとうがっこう</t>
  </si>
  <si>
    <t>ちよだくりつくだんちゅうとうきょういくがっこう</t>
  </si>
  <si>
    <t>ていきょうこうとうがっこう</t>
  </si>
  <si>
    <t>ていきょうだいがくこうとうがっこう</t>
  </si>
  <si>
    <t>ていきょうはちおうじこうとうがっこう</t>
  </si>
  <si>
    <t>ていせいがくえんこうとうがっこう</t>
  </si>
  <si>
    <t>でんえんちょうふがくえんこうとうぶ</t>
  </si>
  <si>
    <t>でんえんちょうふふたばこうとうがっこう</t>
  </si>
  <si>
    <t>とうあがくえんこうとうがっこう</t>
  </si>
  <si>
    <t>とうかいだいがくすがおこうとうがっこう</t>
  </si>
  <si>
    <t>とうかいだいふぞくたかなわだいこうとうがっこう</t>
  </si>
  <si>
    <t>とうきょうかせいがくいんこうとうがっこう</t>
  </si>
  <si>
    <t>とうきょうかせいだいがくふぞくじょしこうとうがっこう</t>
  </si>
  <si>
    <t>とうきょうこうとうがっこう</t>
  </si>
  <si>
    <t>とうきょうじつぎょうこうとうがっこう</t>
  </si>
  <si>
    <t>とうきょうじゅんしんじょしこうとうがっこう</t>
  </si>
  <si>
    <t>とうきょうじょがっかんこうとうがっこう</t>
  </si>
  <si>
    <t>とうきょうじょしがくいんこうとうがっこう</t>
  </si>
  <si>
    <t>とうきょうせいとくだいがくこうとうがっこう</t>
  </si>
  <si>
    <t>とうきょうでんきだいがくこうとうがっこう</t>
  </si>
  <si>
    <t>とうきょうとしだいがくとどろきこうとうがっこう</t>
  </si>
  <si>
    <t>とうきょうとしだいがくふぞくこうとうがっこう</t>
  </si>
  <si>
    <t>とうきょうのうぎょうだいがくだいいちこうとうがっこう</t>
  </si>
  <si>
    <t>とうきょうりっしょうこうとうがっこう</t>
  </si>
  <si>
    <t>とうせいがくえんこうとうがっこう</t>
  </si>
  <si>
    <t>とうほうこうとうがっこう</t>
  </si>
  <si>
    <t>とうほうじょしこうとうがっこう</t>
  </si>
  <si>
    <t>とうようえいわじょがくいんこうとうぶ</t>
  </si>
  <si>
    <t>とうようこうとうがっこう</t>
  </si>
  <si>
    <t>とうようじょしこうとうがっこう</t>
  </si>
  <si>
    <t>とうようだいがくけいほくこうとうがっこう</t>
  </si>
  <si>
    <t>ときわまつがくえんこうとうがっこう</t>
  </si>
  <si>
    <t>としまがおかじょしがくえんこうとうがっこう</t>
  </si>
  <si>
    <t>としまがくいんこうとうがっこう</t>
  </si>
  <si>
    <t>どっきょうこうとうがっこう</t>
  </si>
  <si>
    <t>なかむらこうとうがっこう</t>
  </si>
  <si>
    <t>にしょうがくしゃだいがくふぞくこうとうがっこう</t>
  </si>
  <si>
    <t>にっぽんこうぎょうだいがくこまばこうとうがっこう</t>
  </si>
  <si>
    <t>にっぽんたいいくだいがくえばらこうとうがっこう</t>
  </si>
  <si>
    <t>にっぽんたいいくだいがくおうかこうとうがっこう</t>
  </si>
  <si>
    <t>にとべぶんかこうとうがっこう</t>
  </si>
  <si>
    <t>にほんがくえんこうとうがっこう</t>
  </si>
  <si>
    <t>にほんじょしたいいくだいがくふぞくにかいどうこうとうっがこう</t>
  </si>
  <si>
    <t>にほんだいがくさくらがおかこうとうがっこう</t>
  </si>
  <si>
    <t>にほんだいがくつるがおかこうとうがっこう</t>
  </si>
  <si>
    <t>にほんだいがくぶざんこうとうがっこう</t>
  </si>
  <si>
    <t>にほんだいがくぶざんじょしこうとうがっこう</t>
  </si>
  <si>
    <t>はちおうじがくえんはちおうじちゅうがっこうこうとうがっこう</t>
  </si>
  <si>
    <t>はちおうじじっせんこうとうがっこう</t>
  </si>
  <si>
    <t>ひろおがくえんこうとうがっこう</t>
  </si>
  <si>
    <t>ふじみがおかこうとうがっこう</t>
  </si>
  <si>
    <t>ふじみこうとうがっこう</t>
  </si>
  <si>
    <t>ふじむらじょしこうとうがっこう</t>
  </si>
  <si>
    <t>ふたばこうとうがっこう</t>
  </si>
  <si>
    <t>ふれんどがくえんこうとうがっこう</t>
  </si>
  <si>
    <t>ぶんかがくえんだいがくすぎなみこうとうがっこう</t>
  </si>
  <si>
    <t>ぶんかじょしこうとうがっこう</t>
  </si>
  <si>
    <t>ぶんきょうがくいんだいがくじょしこうとうがっこう</t>
  </si>
  <si>
    <t>ぶんきょうだいがくふぞくこうとうがっこう</t>
  </si>
  <si>
    <t>ほうせいだいがくこうとうがっこう</t>
  </si>
  <si>
    <t>ほうせんがくえんこうとうがっこう</t>
  </si>
  <si>
    <t>ほうなんこうとうがっこう</t>
  </si>
  <si>
    <t>ほうゆうがくいんこうとうがっこう</t>
  </si>
  <si>
    <t>ほぜんこうとうがっこう</t>
  </si>
  <si>
    <t>ほりこしこうとうがっこう</t>
  </si>
  <si>
    <t>ほんごうこうとうがっこう</t>
  </si>
  <si>
    <t>みたこくさいがくえんちゅうがっこう・こうとうがっこう</t>
  </si>
  <si>
    <t>みょうじょうがくえんこうとうがっこう</t>
  </si>
  <si>
    <t>みわだがくえんこうとうがっこう</t>
  </si>
  <si>
    <t>むさしこうとうがっこう</t>
  </si>
  <si>
    <t>むさしのこうとうがっこう</t>
  </si>
  <si>
    <t>むさしのだいがくふぞくちよだこうとうがくいん</t>
  </si>
  <si>
    <t>めいじがくいんこうとうがっこう</t>
  </si>
  <si>
    <t>めいじがくいんひがしむらやまこうとうがっこう</t>
  </si>
  <si>
    <t>めいじだいがくふぞくなかのこうとうがっこう</t>
  </si>
  <si>
    <t>めいじだいがくふぞくなかのはちおうじこうとうがっこう</t>
  </si>
  <si>
    <t>めいじだいがくふぞくめいじこうとうがっこう</t>
  </si>
  <si>
    <t>めいせいこうとうがっこう</t>
  </si>
  <si>
    <t>めいほうこうとうがっこう</t>
  </si>
  <si>
    <t>めぐろがくいんこうとうがっこう</t>
  </si>
  <si>
    <t>めじろけんしんこうとうがっこう</t>
  </si>
  <si>
    <t>やくもがくえんこうとうがっこう</t>
  </si>
  <si>
    <t>やすだがくえんこうとうがっこう</t>
  </si>
  <si>
    <t>やまわきがくえんこうとうがっこう</t>
  </si>
  <si>
    <t>りっきょういけぶくろこうとうがっこう</t>
  </si>
  <si>
    <t>りっきょうじょがくいんこうとうがっこう</t>
  </si>
  <si>
    <t>りっしょうだいがくふぞくりっしょうこうとうがっこう</t>
  </si>
  <si>
    <t>わこうこうとうがっこう</t>
  </si>
  <si>
    <t>わせだこうとうがっこう</t>
  </si>
  <si>
    <t>わせだだいがくけいぞくわせだじつぎょうがっこうこうとうぶ</t>
  </si>
  <si>
    <t>わせだだいがくこうとうがくいん</t>
  </si>
  <si>
    <t>わようくだんじょしこうとうがっこう</t>
  </si>
  <si>
    <t>せんとめりーずいんたーなしょなるすくーる</t>
  </si>
  <si>
    <t>とうきょうちょうせんちゅうこうきゅうがっこう</t>
  </si>
  <si>
    <t>さんぎょうぎじゅつこうとうせんもんがっこうしながわきゃんぱす</t>
  </si>
  <si>
    <t>さんぎょうぎじゅつこうとうせんもんがっこうあらかわきゃんぱす</t>
  </si>
  <si>
    <t>やしまがくえんこうとうがっこうしんじゅくきゃんぱす</t>
  </si>
  <si>
    <t>めぐろにほんだいがくこうとうがっこうつうしんせい</t>
  </si>
  <si>
    <t>にほんこうくうこうとうがっこうとうきょうさてらいと</t>
  </si>
  <si>
    <t>おおはらがくえんこうとうがっこう</t>
  </si>
  <si>
    <t>かがくぎじゅつがくえんこうとうがっこうひのこうぎょうこうとうがくえん</t>
  </si>
  <si>
    <t>くらーくきねんこくさいこうとうがっこう</t>
  </si>
  <si>
    <t>にほんうぇるねすこうとうがっこうとうきょうきゃんぱす</t>
  </si>
  <si>
    <t>とうかいだいがくふぞくぼうせいこうとうがっこう</t>
  </si>
  <si>
    <t>せいぱうろがくえんこうとうがっこうつうしんせい</t>
  </si>
  <si>
    <t>だいちがくえんこうとうがっこう</t>
  </si>
  <si>
    <t>さくらこくさいこうとうがっこうとうきょうこう</t>
  </si>
  <si>
    <t>あすかみらいきずなこうとうがっこういけぶくろきゃんぱす</t>
  </si>
  <si>
    <t>よよぎこうとうがっこうとうきょうこう</t>
  </si>
  <si>
    <t>かがくぎじゅつがくえんこうとうがっこう</t>
  </si>
  <si>
    <t>あずさだいいいちこうとうがっこうしぶやきゃんぱす</t>
  </si>
  <si>
    <t>りっししゃこうとうがっこう</t>
  </si>
  <si>
    <t>あいおいがくいんこうとうがっこう</t>
  </si>
  <si>
    <t>せいさこくさいこうとうがっこうたちかわがくしゅうせんたー</t>
  </si>
  <si>
    <t>せいさこくさいこうとうがっこうはちおうじがくしゅうせんたー</t>
  </si>
  <si>
    <t>めいせいせいこうとうがっこうなかのきゃんぱす</t>
  </si>
  <si>
    <t>きっしょうじょしこうとうがっこう</t>
  </si>
  <si>
    <t>こうぎょくしゃこうとうがっこう</t>
  </si>
  <si>
    <t>攻玉社高等学校</t>
  </si>
  <si>
    <t>きたとしまこうとうがっこうぜんにちせい</t>
  </si>
  <si>
    <t>こくしかんこうとうがっこう全日制</t>
    <rPh sb="13" eb="16">
      <t>ゼンニチセイ</t>
    </rPh>
    <phoneticPr fontId="3"/>
  </si>
  <si>
    <t>しょういんだいがくふぞくしょういんこうとうがっこう</t>
  </si>
  <si>
    <t>頌栄女子学院高等学校</t>
  </si>
  <si>
    <t>聖徳学園高等学校</t>
  </si>
  <si>
    <t>にほんだいがくだい1こうとうがっこう</t>
  </si>
  <si>
    <t>にほんだいがくだい3こうとうがっこう</t>
  </si>
  <si>
    <t>にほんだいがくだい2こうとうがっこう</t>
  </si>
  <si>
    <t>めぐろにほんだいがくこうとうがっこうぜんにちせい</t>
  </si>
  <si>
    <t>学校名（かな）</t>
    <phoneticPr fontId="3"/>
  </si>
  <si>
    <t>東京学芸大学附属高等学校</t>
  </si>
  <si>
    <t>東京学芸大学附属国際中等教育学校</t>
  </si>
  <si>
    <t>東京大学教育学部附属中等教育学校</t>
  </si>
  <si>
    <t>とうきょうこうぎょうこうとうせんもんがっこう</t>
  </si>
  <si>
    <t>愛国高等学校</t>
  </si>
  <si>
    <t>青山学院高等部</t>
  </si>
  <si>
    <t>麻布高等学校</t>
  </si>
  <si>
    <t>足立学園高等学校</t>
  </si>
  <si>
    <t>跡見学園高等学校</t>
  </si>
  <si>
    <t>安部学院高等学校</t>
  </si>
  <si>
    <t>アメリカンスクール・イン・ジャパン調布キャンパス</t>
  </si>
  <si>
    <t>あめりかんすくーるいんじゃぱんちょうふきゃんぱす</t>
  </si>
  <si>
    <t>郁文館グローバル</t>
  </si>
  <si>
    <t>郁文館高等学校</t>
  </si>
  <si>
    <t>岩倉高等学校</t>
  </si>
  <si>
    <t>インディアインターナショナルスクールインジャパン</t>
  </si>
  <si>
    <t>いんでぃあいんたーなしょなるすくーるいんじゃぱん</t>
  </si>
  <si>
    <t>上野学園高等学校</t>
  </si>
  <si>
    <t>穎明館高等学校</t>
  </si>
  <si>
    <t>江戸川女子高等学校</t>
  </si>
  <si>
    <t>桜蔭高等学校</t>
  </si>
  <si>
    <t>桜美林高等学校</t>
  </si>
  <si>
    <t>鷗友学園女子高等学校</t>
  </si>
  <si>
    <t>大妻高等学校</t>
  </si>
  <si>
    <t>大妻多摩高等学校</t>
  </si>
  <si>
    <t>大妻中野高等学校</t>
  </si>
  <si>
    <t>大森学園高等学校</t>
  </si>
  <si>
    <t>海城高等学校</t>
  </si>
  <si>
    <t>開成高等学校</t>
  </si>
  <si>
    <t>開智日本橋学園高等学校</t>
  </si>
  <si>
    <t>かえつ有明高等学校</t>
  </si>
  <si>
    <t>学習院高等科</t>
  </si>
  <si>
    <t>学習院女子高等科</t>
  </si>
  <si>
    <t>蒲田女子高等学校</t>
  </si>
  <si>
    <t>川村高等学校</t>
  </si>
  <si>
    <t>神田女学園高等学校</t>
  </si>
  <si>
    <t>関東国際高等学校</t>
  </si>
  <si>
    <t>関東第一高等学校</t>
  </si>
  <si>
    <t>吉祥女子高等学校</t>
  </si>
  <si>
    <t>共栄学園高等学校</t>
  </si>
  <si>
    <t>暁星高等学校</t>
  </si>
  <si>
    <t>共立女子高等学校</t>
  </si>
  <si>
    <t>共立女子第二高等学校</t>
  </si>
  <si>
    <t>錦城学園高等学校</t>
  </si>
  <si>
    <t>錦城高等学校</t>
  </si>
  <si>
    <t>国立音楽大学附属高等学校</t>
  </si>
  <si>
    <t>国本女子高等学校</t>
  </si>
  <si>
    <t>クリスチャンアカデミーインジャパン</t>
  </si>
  <si>
    <t>くりすちゃんあかでみーいんじゃぱん</t>
  </si>
  <si>
    <t>慶應義塾女子高等学校</t>
  </si>
  <si>
    <t>京華高等学校</t>
  </si>
  <si>
    <t>京華商業高等学校</t>
  </si>
  <si>
    <t>京華女子高等学校</t>
  </si>
  <si>
    <t>恵泉女学園高等学校</t>
  </si>
  <si>
    <t>啓明学園高等学校</t>
  </si>
  <si>
    <t>こうえんじょしがくいんこうとうか</t>
  </si>
  <si>
    <t>晃華学園高等学校</t>
  </si>
  <si>
    <t>工学院大学附属高等学校</t>
  </si>
  <si>
    <t>佼成学園高等学校</t>
  </si>
  <si>
    <t>佼成学園女子高等学校</t>
  </si>
  <si>
    <t>香蘭女学校高等科</t>
  </si>
  <si>
    <t>國學院高等学校</t>
  </si>
  <si>
    <t>國學院大學久我山高等学校</t>
  </si>
  <si>
    <t>国際基督教大学高等学校</t>
  </si>
  <si>
    <t>国士舘高等学校全日制</t>
  </si>
  <si>
    <t>TS-08</t>
  </si>
  <si>
    <t>こくしかんこうとうがっこうていじせい</t>
  </si>
  <si>
    <t>駒込高等学校</t>
  </si>
  <si>
    <t>駒沢学園女子高等学校</t>
  </si>
  <si>
    <t>駒澤大学高等学校</t>
  </si>
  <si>
    <t>駒場学園高等学校</t>
  </si>
  <si>
    <t>駒場東邦高等学校</t>
  </si>
  <si>
    <t>桜丘高等学校</t>
  </si>
  <si>
    <t>されじあんこくさいがくえんこうとうがっこう</t>
  </si>
  <si>
    <t>されじあんこくさいがくえんこうとうがっこうせたがやこうとうがっこう</t>
  </si>
  <si>
    <t>サレジオ工業高等専門学校</t>
  </si>
  <si>
    <t>されじおこうぎょうこうとうせんもんがっこう</t>
  </si>
  <si>
    <t>東京都立産業技術高等専門学荒川キャンパス</t>
  </si>
  <si>
    <t>東京都立産業技術高等専門学校品川キャンパス</t>
  </si>
  <si>
    <t>実践学園高等学校</t>
  </si>
  <si>
    <t>実践女子学園高等学校</t>
  </si>
  <si>
    <t>品川エトワール女子高等学校</t>
  </si>
  <si>
    <t>しながわがくげいこうとうがっこう</t>
  </si>
  <si>
    <t>しながわしょうえいこうとうがっこう</t>
  </si>
  <si>
    <t>品川女子学院高等部</t>
  </si>
  <si>
    <t>芝浦工業大学附属高等学校</t>
  </si>
  <si>
    <t>芝高等学校</t>
  </si>
  <si>
    <t>しばこくさいこうとうがっこう</t>
  </si>
  <si>
    <t>渋谷教育学園渋谷高等学校</t>
  </si>
  <si>
    <t>下北沢成徳高等学校</t>
  </si>
  <si>
    <t>自由ヶ丘学園高等学校</t>
  </si>
  <si>
    <t>自由学園高等学校</t>
  </si>
  <si>
    <t>修徳高等学校</t>
  </si>
  <si>
    <t>十文字高等学校</t>
  </si>
  <si>
    <t>じゅうもんじこうとうがっこう</t>
  </si>
  <si>
    <t>淑徳ＳＣ高等部</t>
  </si>
  <si>
    <t>淑徳高等学校</t>
  </si>
  <si>
    <t>淑徳巣鴨高等学校</t>
  </si>
  <si>
    <t>順天高等学校</t>
  </si>
  <si>
    <t>潤徳女子高等学校</t>
  </si>
  <si>
    <t>城西大学附属城西高等学校</t>
  </si>
  <si>
    <t>城北学園城北高等学校</t>
  </si>
  <si>
    <t>昭和女子大学附属昭和高等学校</t>
  </si>
  <si>
    <t>昭和第一学園高等学校</t>
  </si>
  <si>
    <t>昭和第一高等学校</t>
  </si>
  <si>
    <t>昭和鉄道高等学校</t>
  </si>
  <si>
    <t>女子学院高等学校</t>
  </si>
  <si>
    <t>女子聖学院高等学校</t>
  </si>
  <si>
    <t>女子美術大学付属高等学校</t>
  </si>
  <si>
    <t>白梅学園高等学校</t>
  </si>
  <si>
    <t>白百合学園高等学校</t>
  </si>
  <si>
    <t>巣鴨高等学校</t>
  </si>
  <si>
    <t>杉並学院高等学校</t>
  </si>
  <si>
    <t>駿台学園高等学校全日制</t>
  </si>
  <si>
    <t>TS-06</t>
  </si>
  <si>
    <t>すんだいがくえんこうとうがっこうていじせい</t>
  </si>
  <si>
    <t>聖学院高等学校</t>
  </si>
  <si>
    <t>成蹊高等学校</t>
  </si>
  <si>
    <t>成城高等学校</t>
  </si>
  <si>
    <t>成女高等学校</t>
  </si>
  <si>
    <t>聖心女子学院高等科</t>
  </si>
  <si>
    <t>正則学園高等学校</t>
  </si>
  <si>
    <t>正則高等学校</t>
  </si>
  <si>
    <t>聖ドミニコ学園高等学校</t>
  </si>
  <si>
    <t>聖パウロ学園高等学校全日制</t>
  </si>
  <si>
    <t>TS-13</t>
  </si>
  <si>
    <t>成立学園高等学校</t>
  </si>
  <si>
    <t>青稜高等学校</t>
  </si>
  <si>
    <t>世田谷学園高等学校</t>
  </si>
  <si>
    <t>専修大学附属高等学校</t>
  </si>
  <si>
    <t>創価高等学校</t>
  </si>
  <si>
    <t>大成高等学校</t>
  </si>
  <si>
    <t>大東学園高等学校</t>
  </si>
  <si>
    <t>大東文化大学第一高等学校</t>
  </si>
  <si>
    <t>高輪高等学校</t>
  </si>
  <si>
    <t>瀧野川女子学園高等学校</t>
  </si>
  <si>
    <t>拓殖大学第一高等学校</t>
  </si>
  <si>
    <t>立川女子高等学校</t>
  </si>
  <si>
    <t>玉川学園高等部</t>
  </si>
  <si>
    <t>玉川聖学院高等部</t>
  </si>
  <si>
    <t>多摩大学附属聖ヶ丘高等学校</t>
  </si>
  <si>
    <t>多摩大学目黒高等学校</t>
  </si>
  <si>
    <t>中央学院大学中央高等学校</t>
  </si>
  <si>
    <t>中央大学高等学校</t>
  </si>
  <si>
    <t>中央大学杉並高等学校</t>
  </si>
  <si>
    <t>中央大学附属高等学校</t>
  </si>
  <si>
    <t>千代田区立九段中等教育学校</t>
  </si>
  <si>
    <t>帝京高等学校</t>
  </si>
  <si>
    <t>帝京大学高等学校</t>
  </si>
  <si>
    <t>帝京八王子高等学校</t>
  </si>
  <si>
    <t>貞静学園高等学校</t>
  </si>
  <si>
    <t>田園調布学園高等部</t>
  </si>
  <si>
    <t>田園調布雙葉高等学校</t>
  </si>
  <si>
    <t>東亜学園高等学校</t>
  </si>
  <si>
    <t>東海大学菅生高等学校</t>
  </si>
  <si>
    <t>東海大学付属高輪台高等学校</t>
  </si>
  <si>
    <t>東京家政学院高等学校</t>
  </si>
  <si>
    <t>東京家政大学附属女子高等学校</t>
  </si>
  <si>
    <t>東京韓国学校</t>
  </si>
  <si>
    <t>とうきょうかんこくがっこう</t>
  </si>
  <si>
    <t>東京高等学校</t>
  </si>
  <si>
    <t>東京実業高等学校</t>
  </si>
  <si>
    <t>東京純心女子高等学校</t>
  </si>
  <si>
    <t>東京女学館高等学校</t>
  </si>
  <si>
    <t>東京女子学院高等学校</t>
  </si>
  <si>
    <t>東京成徳大学高等学校</t>
  </si>
  <si>
    <t>東京朝鮮中高級学校</t>
  </si>
  <si>
    <t>東京電機大学高等学校</t>
  </si>
  <si>
    <t>東京都市大学等々力高等学校</t>
  </si>
  <si>
    <t>東京都市大学付属高等学校</t>
  </si>
  <si>
    <t>東京農業大学第一高等学校</t>
  </si>
  <si>
    <t>東京立正高等学校</t>
  </si>
  <si>
    <t>東星学園高等学校</t>
  </si>
  <si>
    <t>桐朋高等学校</t>
  </si>
  <si>
    <t>桐朋女子高等学校</t>
  </si>
  <si>
    <t>東洋英和女学院高等部</t>
  </si>
  <si>
    <t>東洋高等学校</t>
  </si>
  <si>
    <t>東洋女子高等学校</t>
  </si>
  <si>
    <t>東洋大学京北高等学校</t>
  </si>
  <si>
    <t>トキワ松学園高等学校</t>
  </si>
  <si>
    <t>豊島岡女子学園高等学校</t>
  </si>
  <si>
    <t>豊島学院高等学校</t>
  </si>
  <si>
    <t>獨協高等学校</t>
  </si>
  <si>
    <t>どるとんとうきょうがくえん</t>
  </si>
  <si>
    <t>中村高等学校</t>
  </si>
  <si>
    <t>二松学舎大学附属高等学校</t>
  </si>
  <si>
    <t>日本工業大学駒場高等学校</t>
  </si>
  <si>
    <t>日本体育大学荏原高等学校</t>
  </si>
  <si>
    <t>日本体育大学桜華高等学校</t>
  </si>
  <si>
    <t>新渡戸文化高等学校</t>
  </si>
  <si>
    <t>日本学園高等学校</t>
  </si>
  <si>
    <t>日本女子体育大学附属二階堂高等学校</t>
  </si>
  <si>
    <t>日本大学櫻丘高等学校</t>
  </si>
  <si>
    <t>日本大学第一高等学校</t>
  </si>
  <si>
    <t>日本大学第二高等学校</t>
  </si>
  <si>
    <t>日本大学第三高等学校</t>
  </si>
  <si>
    <t>日本大学鶴ヶ丘高等学校</t>
  </si>
  <si>
    <t>日本大学豊山高等学校</t>
  </si>
  <si>
    <t>日本大学豊山女子高等学校</t>
  </si>
  <si>
    <t>八王子実践高等学校</t>
  </si>
  <si>
    <t>ひろおがくえんこいしかわこうとうがっこう</t>
  </si>
  <si>
    <t>広尾学園高等学校</t>
  </si>
  <si>
    <t>ふぇりしあこうとうがっこう</t>
  </si>
  <si>
    <t>富士見丘高等学校</t>
  </si>
  <si>
    <t>富士見高等学校</t>
  </si>
  <si>
    <t>藤村女子高等学校</t>
  </si>
  <si>
    <t>雙葉高等学校</t>
  </si>
  <si>
    <t>普連土学園高等学校</t>
  </si>
  <si>
    <t>文化学園大学杉並高等学校</t>
  </si>
  <si>
    <t>文華女子高等学校</t>
  </si>
  <si>
    <t>文京学院大学女子高等学校</t>
  </si>
  <si>
    <t>文教大学付属高等学校</t>
  </si>
  <si>
    <t>法政大学高等学校</t>
  </si>
  <si>
    <t>宝仙学園高等学校</t>
  </si>
  <si>
    <t>豊南高等学校</t>
  </si>
  <si>
    <t>朋優学院高等学校</t>
  </si>
  <si>
    <t>保善高等学校</t>
  </si>
  <si>
    <t>堀越高等学校</t>
  </si>
  <si>
    <t>本郷高等学校</t>
  </si>
  <si>
    <t>三田国際学園中学校・高等学校</t>
  </si>
  <si>
    <t>明星学園高等学校</t>
  </si>
  <si>
    <t>三輪田学園高等学校</t>
  </si>
  <si>
    <t>武蔵高等学校</t>
  </si>
  <si>
    <t>武蔵野高等学校</t>
  </si>
  <si>
    <t>むさしのだいがくこうとうがっこう</t>
  </si>
  <si>
    <t>武蔵野大学附属千代田高等学院</t>
  </si>
  <si>
    <t>武蔵野東高等専修学校</t>
  </si>
  <si>
    <t>むさしのひがしこうとうせんしゅがっこう</t>
  </si>
  <si>
    <t>明治学院高等学校</t>
  </si>
  <si>
    <t>明治学院東村山高等学校</t>
  </si>
  <si>
    <t>明治大学付属中野高等学校</t>
  </si>
  <si>
    <t>明治大学付属中野八王子高等学校</t>
  </si>
  <si>
    <t>明治大学付属明治高等学校</t>
  </si>
  <si>
    <t>明星高等学校</t>
  </si>
  <si>
    <t>明法高等学校</t>
  </si>
  <si>
    <t>目黒学院高等学校</t>
  </si>
  <si>
    <t>目黒日本大学高等学校全日制</t>
  </si>
  <si>
    <t>TS-03</t>
  </si>
  <si>
    <t>目白研心高等学校</t>
  </si>
  <si>
    <t>八雲学園高等学校</t>
  </si>
  <si>
    <t>安田学園高等学校</t>
  </si>
  <si>
    <t>山脇学園高等学校</t>
  </si>
  <si>
    <t>立教池袋高等学校</t>
  </si>
  <si>
    <t>立教女学院高等学校</t>
  </si>
  <si>
    <t>立正大学付属立正高等学校</t>
  </si>
  <si>
    <t>和光高等学校</t>
  </si>
  <si>
    <t>早稲田高等学校</t>
  </si>
  <si>
    <t>早稲田大学系属早稲田実業学校高等部</t>
  </si>
  <si>
    <t>早稲田大学高等学院</t>
  </si>
  <si>
    <t>和洋九段女子高等学校</t>
  </si>
  <si>
    <t>TS-01</t>
  </si>
  <si>
    <t>TS-02</t>
  </si>
  <si>
    <t>えぬえちけいがくえんこうとうがっこう</t>
  </si>
  <si>
    <t>TS-04</t>
  </si>
  <si>
    <t>TS-05</t>
  </si>
  <si>
    <t>TS-07</t>
  </si>
  <si>
    <t>TS-09</t>
  </si>
  <si>
    <t>TS-10</t>
  </si>
  <si>
    <t>TS-11</t>
  </si>
  <si>
    <t>TS-14</t>
  </si>
  <si>
    <t>TS-15</t>
  </si>
  <si>
    <t>TS-16</t>
  </si>
  <si>
    <t>TS-17</t>
  </si>
  <si>
    <t>あすかみらいきずなこうとうがっこうたちかわ</t>
  </si>
  <si>
    <t>TS-18</t>
  </si>
  <si>
    <t>あすかみらいこうとうがっこういけぶくろ</t>
  </si>
  <si>
    <t>TS-19</t>
  </si>
  <si>
    <t>TS-20</t>
  </si>
  <si>
    <t>TS-21</t>
  </si>
  <si>
    <t>科学技術学園高等学校</t>
  </si>
  <si>
    <t>TS-22</t>
  </si>
  <si>
    <t>ちゅうおうこくさいこうとうがっこう</t>
  </si>
  <si>
    <t>TS-23</t>
  </si>
  <si>
    <t>あいでぃがくえんこうとうがっこう</t>
  </si>
  <si>
    <t>TS-24</t>
  </si>
  <si>
    <t>あずさ第一高等学校渋谷キャンパス</t>
  </si>
  <si>
    <t>TS-25</t>
  </si>
  <si>
    <t>しょうようがこうえんこうとうがっこう</t>
  </si>
  <si>
    <t>TS-26</t>
  </si>
  <si>
    <t>立志舎高等学校</t>
  </si>
  <si>
    <t>TS-27</t>
  </si>
  <si>
    <t>TS-28</t>
  </si>
  <si>
    <t>TS-29</t>
  </si>
  <si>
    <t>あおいこうとうがっこう</t>
  </si>
  <si>
    <t>あおやまこうとうがっこう</t>
  </si>
  <si>
    <t>あかばねほくおうこうとうがっこう</t>
  </si>
  <si>
    <t>あきるだいこうとうがっこう</t>
  </si>
  <si>
    <t>あさくさこうとうがっこう</t>
  </si>
  <si>
    <t>あすかこうとうがっこうぜんにちせい</t>
    <phoneticPr fontId="3"/>
  </si>
  <si>
    <t>あすかこうとうがっこうていじせい</t>
  </si>
  <si>
    <t>あだちこうかこうとうがっこう</t>
    <phoneticPr fontId="1" type="Hiragana"/>
  </si>
  <si>
    <t>あだちこうとうがっこうぜんにちせい</t>
    <phoneticPr fontId="3"/>
  </si>
  <si>
    <t>あだちこうとうがっこうていじせい</t>
  </si>
  <si>
    <t>あだちしんでんこうとうがっこう</t>
  </si>
  <si>
    <t>あだちにしこうとうがっこう</t>
  </si>
  <si>
    <t>あだちひがしこうとうがっこう</t>
  </si>
  <si>
    <t>あらかわこうかこうとうがっこうぜんにちせい</t>
    <phoneticPr fontId="1" type="Hiragana"/>
  </si>
  <si>
    <t>あらかわこうかこうとうがっこうていじせい</t>
  </si>
  <si>
    <t>いぐさこうとうがっこう</t>
  </si>
  <si>
    <t>いたばしこうとうがっこう</t>
  </si>
  <si>
    <t>いたばしゆうとくこうとうがっこうぜんにちせい</t>
    <phoneticPr fontId="3"/>
  </si>
  <si>
    <t>いつかいちこうとうがっこうぜんにちせい</t>
    <phoneticPr fontId="3"/>
  </si>
  <si>
    <t>いつかいちこうとうがっこうていじせい</t>
  </si>
  <si>
    <t>うえのこうとうがっこう</t>
  </si>
  <si>
    <t>えいふくがくえん</t>
  </si>
  <si>
    <t>えどがわこうとうがっこうぜんにちせいぜんにちせい</t>
    <phoneticPr fontId="1" type="Hiragana"/>
  </si>
  <si>
    <t>えどがわこうとうがっこうていじせい</t>
  </si>
  <si>
    <t>えんげいこうとうがっこうぜんにちせいぜんにちせい</t>
    <phoneticPr fontId="1" type="Hiragana"/>
  </si>
  <si>
    <t>えんげいこうとうがっこうていじせい</t>
  </si>
  <si>
    <t>おうじそうごうこうとうがっこう</t>
  </si>
  <si>
    <t>おうしゅうかんちゅうとうきょういくがっこう</t>
  </si>
  <si>
    <t>おうめそうごうこうとうがっこうぜんにちせい</t>
    <phoneticPr fontId="1" type="Hiragana"/>
  </si>
  <si>
    <t>おうめそうごうこうとうがっこうていじせい</t>
  </si>
  <si>
    <t>おおいずみこうとうがっこう</t>
  </si>
  <si>
    <t>おおいずみさくらこうとうがっこう</t>
  </si>
  <si>
    <t>おおえどこうとうがっこう</t>
  </si>
  <si>
    <t>おおさきこうとうがっこうぜんにちせい</t>
    <phoneticPr fontId="1" type="Hiragana"/>
  </si>
  <si>
    <t>おおさきこうとうがっこうていじせい</t>
  </si>
  <si>
    <t>おおしまかいようこくさいこうとうがっこう</t>
  </si>
  <si>
    <t>おおしまこうとうがっこうぜんにちせい</t>
    <phoneticPr fontId="3"/>
  </si>
  <si>
    <t>おおしまこうとうがっこうていじせい</t>
  </si>
  <si>
    <t>おおたさくらだいこうとうがっこう</t>
  </si>
  <si>
    <t>おおもりこうとうがっこう</t>
  </si>
  <si>
    <t>おおもりこうとうがっこうていじせい</t>
  </si>
  <si>
    <t>おおやまこうとうがっこうぜんにちせい</t>
    <phoneticPr fontId="3"/>
  </si>
  <si>
    <t>おおやまこうとうがっこうていじせい</t>
  </si>
  <si>
    <t>おがさわらこうとうがっこう</t>
  </si>
  <si>
    <t>おがわこうとうがっこう</t>
  </si>
  <si>
    <t>おぎくぼこうとうがっこう</t>
  </si>
  <si>
    <t>おだいばしこうとうがっこうていじせい</t>
  </si>
  <si>
    <t>かがくぎじゅつこうとうがっこう</t>
  </si>
  <si>
    <t>かさいこうかこうとうがっこう</t>
    <phoneticPr fontId="1" type="Hiragana"/>
  </si>
  <si>
    <t>かさいみなみこうとうがっこうぜんにちせい</t>
    <phoneticPr fontId="3"/>
  </si>
  <si>
    <t>かさいみなみこうとうがっこうていじせい</t>
  </si>
  <si>
    <t>かたくらこうとうがっこう</t>
  </si>
  <si>
    <t>かつしかしょうぎょうこうとうがっこうぜんにちせい</t>
    <phoneticPr fontId="3"/>
  </si>
  <si>
    <t>かつしかしょうぎょうこうとうがっこうていじせい</t>
  </si>
  <si>
    <t>かつしかそうごうこうとうがっこう</t>
  </si>
  <si>
    <t>かつしかのこうとうがっこう</t>
  </si>
  <si>
    <t>かつしかろうがっこう</t>
  </si>
  <si>
    <t>かまたこうとうがっこう</t>
  </si>
  <si>
    <t>きたぞのこうとうがっこう</t>
  </si>
  <si>
    <t>きたとしまこうかこうとうがっこうぜんにちせい</t>
    <phoneticPr fontId="1" type="Hiragana"/>
  </si>
  <si>
    <t>きたとしまこうかこうとうがっこうていじせい</t>
  </si>
  <si>
    <t>きよせこうとうがっこう</t>
  </si>
  <si>
    <t>きりがおかこうとうがっこう</t>
  </si>
  <si>
    <t>くにたちこうとうがっこう</t>
  </si>
  <si>
    <t>くらまえこうかこうとうがっこう</t>
    <phoneticPr fontId="1" type="Hiragana"/>
  </si>
  <si>
    <t>くらまえこうかこうとうがっこうていじせい</t>
  </si>
  <si>
    <t>くるめにしこうとうがっこう</t>
  </si>
  <si>
    <t>こいしかわちゅうとうきょういくがっこう</t>
  </si>
  <si>
    <t>こいわこうとうがっこう</t>
  </si>
  <si>
    <t>こうげいこうとうがっこうぜんにちせい</t>
    <phoneticPr fontId="3"/>
  </si>
  <si>
    <t>こうげいこうとうがっこうていじせい</t>
  </si>
  <si>
    <t>こうづこうとうがっこう</t>
  </si>
  <si>
    <t>こうとうしょうぎょうこうとうがっこう</t>
  </si>
  <si>
    <t>こうほくこうとうがっこう</t>
  </si>
  <si>
    <t>こがねいきたこうとうがっこう</t>
  </si>
  <si>
    <t>こがねいこうかこうとうがっこう</t>
  </si>
  <si>
    <t>こくさいこうとうがっこう</t>
  </si>
  <si>
    <t>こくぶんじこうとうがっこう</t>
  </si>
  <si>
    <t>こだいらこうとうがっこう</t>
  </si>
  <si>
    <t>こだいらにしこうとうがっこう</t>
  </si>
  <si>
    <t>こだいらみなみこうとうがっこう</t>
  </si>
  <si>
    <t>こまえこうとうがっこう</t>
  </si>
  <si>
    <t>こまつがわこうとうがっこう</t>
  </si>
  <si>
    <t>こまばこうとうがっこう</t>
  </si>
  <si>
    <t>こやまだいこうとうがっこうぜんにちせい</t>
    <phoneticPr fontId="3"/>
  </si>
  <si>
    <t>こやまだいこうとうがっこうていじせい</t>
  </si>
  <si>
    <t>さぎのみやこうとうがっこう</t>
  </si>
  <si>
    <t>さくらまちこうとうがっこうぜんにちせい</t>
    <phoneticPr fontId="3"/>
  </si>
  <si>
    <t>さくらまちこうとうがっこうていじせい</t>
  </si>
  <si>
    <t>しのざきこうとうがっこう</t>
  </si>
  <si>
    <t>しのぶがおかこうとうがっこう</t>
  </si>
  <si>
    <t>しばしょうぎょうこうとうがっこう</t>
  </si>
  <si>
    <t>しむらがくえん</t>
  </si>
  <si>
    <t>しゃくじいこうとうがっこう</t>
  </si>
  <si>
    <t>じょうすいこうとうがっこう</t>
  </si>
  <si>
    <t>じょうとうこうとうがっこう</t>
  </si>
  <si>
    <t>しょうようこうとうがっこう</t>
  </si>
  <si>
    <t>しょうわこうとうがっこう</t>
  </si>
  <si>
    <t>しんじゅくこうとうがっこう</t>
  </si>
  <si>
    <t>しんじゅくやまぶきこうとうがっこうつうしんせい</t>
  </si>
  <si>
    <t>しんじゅくやまぶきこうとうがっこうていじせい</t>
  </si>
  <si>
    <t>じんだいこうとうがっこうぜんにちせい</t>
    <phoneticPr fontId="3"/>
  </si>
  <si>
    <t>じんだいこうとうがっこうていじせい</t>
    <phoneticPr fontId="1" type="Hiragana"/>
  </si>
  <si>
    <t>すぎなみこうかこうとうがっこう</t>
    <phoneticPr fontId="1" type="Hiragana"/>
  </si>
  <si>
    <t>すぎなみこうとうがっこう</t>
  </si>
  <si>
    <t>すぎなみそうごうこうとうがっこう</t>
  </si>
  <si>
    <t>すながわこうとうがっこうつうしんせい</t>
  </si>
  <si>
    <t>すながわこうとうがっこうていじせい</t>
  </si>
  <si>
    <t>すみだがわこうとうがっこう</t>
  </si>
  <si>
    <t>せたがやいずみこうとうがっこう</t>
  </si>
  <si>
    <t>せたがやそうごうこうとうがっこう</t>
  </si>
  <si>
    <t>そうごうげいじゅつこうとうがっこう</t>
  </si>
  <si>
    <t>そうごうこうかこうとうがっこうぜんにちせい</t>
    <phoneticPr fontId="3"/>
  </si>
  <si>
    <t>そうごうこうかこうとうがっこうていじせい</t>
  </si>
  <si>
    <t>だいいちしょうぎょうこうとうがっこう</t>
  </si>
  <si>
    <t>だいごしょうぎょうこうとうがっこうぜんにちせい</t>
    <phoneticPr fontId="3"/>
  </si>
  <si>
    <t>だいごしょうぎょうこうとうがっこうていじせい</t>
  </si>
  <si>
    <t>だいさんしょうぎょうこうとうがっこうぜんにちせい</t>
    <phoneticPr fontId="3"/>
  </si>
  <si>
    <t>だいさんしょうぎょうこうとうがっこうていじせい</t>
  </si>
  <si>
    <t>だいよんしょうぎょうこうとうがっこう</t>
  </si>
  <si>
    <t>たかしまこうとうがっこう</t>
  </si>
  <si>
    <t>たがらこうとうがっこう</t>
  </si>
  <si>
    <t>たけのだいこうとうがっこう</t>
  </si>
  <si>
    <t>たけはやこうとうがっこう</t>
  </si>
  <si>
    <t>たちかわがくえん</t>
    <phoneticPr fontId="1" type="Hiragana"/>
  </si>
  <si>
    <t>たちかわこうとうがっこうぜんにちせい</t>
    <phoneticPr fontId="3"/>
  </si>
  <si>
    <t>たちかわこうとうがっこうていじせい</t>
  </si>
  <si>
    <t>たちかわこくさいちゅうとうきょういくがっこう</t>
  </si>
  <si>
    <t>たちばなこうとうがっこうぜんにちせい</t>
    <phoneticPr fontId="3"/>
  </si>
  <si>
    <t>たちばなこうとうがっこうていじせい</t>
  </si>
  <si>
    <t>たなしこうかこうとうがっこう</t>
    <phoneticPr fontId="1" type="Hiragana"/>
  </si>
  <si>
    <t>たなしこうとうがっこう</t>
  </si>
  <si>
    <t>たまかがくぎじゅつこうとうがっこう</t>
  </si>
  <si>
    <t>たまこうかこうとうがっこう</t>
    <phoneticPr fontId="1" type="Hiragana"/>
  </si>
  <si>
    <t>たまこうとうがっこう</t>
  </si>
  <si>
    <t>ちとせがおかこうとうがっこう</t>
  </si>
  <si>
    <t>ちはやこうとうがっこう</t>
  </si>
  <si>
    <t>ちゅうおうろうがっこう</t>
  </si>
  <si>
    <t>ちょうふきたこうとうがっこう</t>
  </si>
  <si>
    <t>ちょうふみなみこうとうがっこう</t>
  </si>
  <si>
    <t>つばさそうごうこうとうがっこう</t>
  </si>
  <si>
    <t>でんえんちょうふこうとうがっこう</t>
  </si>
  <si>
    <t>としまこうとうがっこうぜんにちせい</t>
    <phoneticPr fontId="3"/>
  </si>
  <si>
    <t>としまこうとうがっこうていじせい</t>
  </si>
  <si>
    <t>とやまこうとうがっこう</t>
  </si>
  <si>
    <t>とよたまこうとうがっこう</t>
  </si>
  <si>
    <t>なかのこうかこうとうがっこうぜんにちせい</t>
    <phoneticPr fontId="1" type="Hiragana"/>
  </si>
  <si>
    <t>なかのこうかこうとうがっこうていじせい</t>
  </si>
  <si>
    <t>ながやまこうとうがっこう</t>
  </si>
  <si>
    <t>なるせこうとうがっこう</t>
  </si>
  <si>
    <t>にいじまこうとうがっこう</t>
  </si>
  <si>
    <t>にしこうとうがっこう</t>
  </si>
  <si>
    <t>にほんばしこうとうがっこう</t>
  </si>
  <si>
    <t>ねりまこうかこうとうがっこう</t>
    <phoneticPr fontId="1" type="Hiragana"/>
  </si>
  <si>
    <t>ねりまこうとうがっこう</t>
  </si>
  <si>
    <t>のうぎょうこうとうがっこうぜんにちせい</t>
    <phoneticPr fontId="3"/>
  </si>
  <si>
    <t>のうぎょうこうとうがっこうていじせい</t>
  </si>
  <si>
    <t>のうげいこうとうがっこうぜんにちせい</t>
    <phoneticPr fontId="3"/>
  </si>
  <si>
    <t>のうげいこうとうがっこうていじせい</t>
  </si>
  <si>
    <t>のうさんこうとうがっこうぜんにちせい</t>
    <phoneticPr fontId="3"/>
  </si>
  <si>
    <t>のうさんこうとうがっこうていじせい</t>
  </si>
  <si>
    <t>のづたこうとうがっこう</t>
  </si>
  <si>
    <t>はいじまこうとうがっこう</t>
  </si>
  <si>
    <t>はくおうこうとうがっこう</t>
  </si>
  <si>
    <t>はちおうじきたこうとうがっこう</t>
    <phoneticPr fontId="1" type="Hiragana"/>
  </si>
  <si>
    <t>はちおうじそうしこうとうがっこう</t>
  </si>
  <si>
    <t>はちおうじたくしんこうとうがっこう　</t>
    <phoneticPr fontId="1" type="Hiragana"/>
  </si>
  <si>
    <t>はちおうじひがしこうとうがっこう</t>
  </si>
  <si>
    <t>はちじょうこうとうがっこうぜんにちせい</t>
    <phoneticPr fontId="3"/>
  </si>
  <si>
    <t>はちじょうこうとうがっこうていじせい</t>
  </si>
  <si>
    <t>はむらこうとうがっこう</t>
  </si>
  <si>
    <t>はるみそうごうこうとうがっこう</t>
  </si>
  <si>
    <t>ひがしくるめそうごうこうとうがっこうぜんにちせい</t>
    <phoneticPr fontId="3"/>
  </si>
  <si>
    <t>ひがしくるめそうごうこうとうがっこうていじせい</t>
    <phoneticPr fontId="1" type="Hiragana"/>
  </si>
  <si>
    <t>ひがしこうとうがっこう</t>
  </si>
  <si>
    <t>ひがしむらやまこうとうがっこう</t>
  </si>
  <si>
    <t>ひがしむらやまにしこうとうがっこう</t>
  </si>
  <si>
    <t>ひがしやまとこうとうがっこう</t>
  </si>
  <si>
    <t>ひがしやまとみなみこうとうがっこう</t>
  </si>
  <si>
    <t>ひかりがおかこうとうがっこう</t>
  </si>
  <si>
    <t>ひとつばしこうとうがっこうつうしんせい</t>
  </si>
  <si>
    <t>ひとつばしこうとうがっこうていじせい</t>
  </si>
  <si>
    <t>ひのこうとうがっこう</t>
  </si>
  <si>
    <t>ひのだいこうとうがっこう</t>
  </si>
  <si>
    <t>ひびやこうとうがっこう</t>
  </si>
  <si>
    <t>ひろおこうとうがっこう</t>
  </si>
  <si>
    <t>ふかがわこうとうがっこう</t>
  </si>
  <si>
    <t>ふかざわこうとうがっこう</t>
  </si>
  <si>
    <t>ふじこうとうがっこう</t>
  </si>
  <si>
    <t>ふじもりこうとうがっこう</t>
  </si>
  <si>
    <t>ふちえこうとうがっこう</t>
  </si>
  <si>
    <t>ふちゅうこうかこうとうがっこう</t>
    <phoneticPr fontId="1" type="Hiragana"/>
  </si>
  <si>
    <t>ふちゅうこうとうがっこう</t>
  </si>
  <si>
    <t>ふちゅうにしこうとうがっこう</t>
  </si>
  <si>
    <t>ふちゅうひがしこうとうがっこう</t>
  </si>
  <si>
    <t>ふっさこうとうがっこうぜんにちせい</t>
    <phoneticPr fontId="3"/>
  </si>
  <si>
    <t>ふっさこうとうがっこうていじせい</t>
  </si>
  <si>
    <t>ぶんきょうこうとうがっこう</t>
  </si>
  <si>
    <t>ほうやこうとうがっこう</t>
  </si>
  <si>
    <t>ほんじょこうかこうとうがっこうていじせい</t>
  </si>
  <si>
    <t>ほんじょこうとうがっこう</t>
  </si>
  <si>
    <t>まちだこうかこうとうがっこう</t>
    <phoneticPr fontId="1" type="Hiragana"/>
  </si>
  <si>
    <t>まちだこうとうがっこうぜんにちせい</t>
    <phoneticPr fontId="3"/>
  </si>
  <si>
    <t>まちだこうとうがっこうていじせい</t>
  </si>
  <si>
    <t>まちだそうごうこうとうがっこう</t>
  </si>
  <si>
    <t>まつがやこうとうがっこう</t>
  </si>
  <si>
    <t>まつばらこうとうがっこうぜんにちせい</t>
    <phoneticPr fontId="3"/>
  </si>
  <si>
    <t>まつばらこうとうがっこうていじせい</t>
  </si>
  <si>
    <t>みずほのうげいこうとうがっこうぜんにちせい</t>
    <phoneticPr fontId="3"/>
  </si>
  <si>
    <t>みずほのうげいこうとうがっこうていじせい</t>
  </si>
  <si>
    <t>みたかちゅうとうきょういくがっこう</t>
  </si>
  <si>
    <t>みたこうとうがっこう</t>
  </si>
  <si>
    <t>みなみおおさわがくえん</t>
  </si>
  <si>
    <t>みなみかつしかこうとうがっこうぜんにちせい</t>
    <phoneticPr fontId="3"/>
  </si>
  <si>
    <t>みなみかつしかこうとうがっこうていじせい</t>
  </si>
  <si>
    <t>みなみだいらこうとうがっこう</t>
  </si>
  <si>
    <t>みなみたまちゅうとうきょういくがっこう</t>
  </si>
  <si>
    <t>みのるがおかこうとうがっこう</t>
  </si>
  <si>
    <t>みはらこうとうがっこう</t>
  </si>
  <si>
    <t>みやけこうとうがっこう</t>
  </si>
  <si>
    <t>むこうがおかこうとうがっこう</t>
  </si>
  <si>
    <t>むさしがおかこうとうがっこう</t>
  </si>
  <si>
    <t>むさしのきたこうとうがっこう</t>
  </si>
  <si>
    <t>むさしむらやまこうとうがっこう</t>
  </si>
  <si>
    <t>めぐろこうとうがっこう</t>
  </si>
  <si>
    <t>もみじがわこうとうがっこう</t>
  </si>
  <si>
    <t>やしおこうとうがっこう</t>
  </si>
  <si>
    <t>やまさきこうとうがっこう</t>
  </si>
  <si>
    <t>ゆきがやこうとうがっこう</t>
  </si>
  <si>
    <t>りょうごくこうとうがっこう</t>
  </si>
  <si>
    <t>ろかこうとうがっこう</t>
  </si>
  <si>
    <t>ろくごうこうかこうとうがっこうぜんにちせい</t>
    <phoneticPr fontId="3"/>
  </si>
  <si>
    <t>ろくごうこうかこうとうがっこうていじせい</t>
  </si>
  <si>
    <t>ろっぽんぎこうとうがっこう</t>
  </si>
  <si>
    <t>わかばそうごうこうとうがっこう</t>
  </si>
  <si>
    <t>台東区今戸1-8-13</t>
  </si>
  <si>
    <t>青梅市勝沼1-60</t>
  </si>
  <si>
    <t>江東区千石3-2-11</t>
  </si>
  <si>
    <t>大島大島町元町八重の水127</t>
  </si>
  <si>
    <t>杉並区荻窪5-7-20</t>
  </si>
  <si>
    <t>足立区小台2-1-31</t>
  </si>
  <si>
    <t>北区赤羽北3-5-22</t>
  </si>
  <si>
    <t>新宿区山吹町81</t>
  </si>
  <si>
    <t>調布市若葉町1-46</t>
  </si>
  <si>
    <t>立川市泉町935-4</t>
  </si>
  <si>
    <t>世田谷区北烏山9-22-1</t>
  </si>
  <si>
    <t>府中市寿町1-11</t>
  </si>
  <si>
    <t>八王子市台町3-25-1</t>
  </si>
  <si>
    <t>八丈島八丈町大賀郷3020</t>
  </si>
  <si>
    <t>千代田区東神田1-12-13</t>
  </si>
  <si>
    <t>中野区上鷺宮5-11-1</t>
  </si>
  <si>
    <t>港区六本木6-16-36</t>
  </si>
  <si>
    <t>NO.</t>
    <phoneticPr fontId="3"/>
  </si>
  <si>
    <t>NO.</t>
    <phoneticPr fontId="1" type="Hiragana"/>
  </si>
  <si>
    <t>　令和5年度前期の私立・国立・区立加盟校、加盟費については下記の通りとなります。</t>
    <rPh sb="1" eb="3">
      <t>レイワ</t>
    </rPh>
    <rPh sb="4" eb="6">
      <t>ネンド</t>
    </rPh>
    <rPh sb="6" eb="8">
      <t>ゼンキ</t>
    </rPh>
    <rPh sb="9" eb="11">
      <t>シリツ</t>
    </rPh>
    <rPh sb="12" eb="14">
      <t>コクリツ</t>
    </rPh>
    <rPh sb="15" eb="17">
      <t>クリツ</t>
    </rPh>
    <rPh sb="17" eb="19">
      <t>カメイ</t>
    </rPh>
    <rPh sb="19" eb="20">
      <t>コウ</t>
    </rPh>
    <rPh sb="21" eb="23">
      <t>カメイ</t>
    </rPh>
    <rPh sb="23" eb="24">
      <t>ヒ</t>
    </rPh>
    <phoneticPr fontId="3"/>
  </si>
  <si>
    <t>　令和5年度後期の私立・国立・区立加盟校、加盟費については下記の通りとなります。</t>
    <rPh sb="1" eb="3">
      <t>レイワ</t>
    </rPh>
    <rPh sb="4" eb="6">
      <t>ネンド</t>
    </rPh>
    <rPh sb="6" eb="8">
      <t>コウキ</t>
    </rPh>
    <rPh sb="9" eb="11">
      <t>シリツ</t>
    </rPh>
    <rPh sb="12" eb="14">
      <t>コクリツ</t>
    </rPh>
    <rPh sb="15" eb="17">
      <t>クリツ</t>
    </rPh>
    <rPh sb="17" eb="19">
      <t>カメイ</t>
    </rPh>
    <rPh sb="19" eb="20">
      <t>コウ</t>
    </rPh>
    <rPh sb="21" eb="23">
      <t>カメイ</t>
    </rPh>
    <rPh sb="23" eb="24">
      <t>ヒ</t>
    </rPh>
    <phoneticPr fontId="3"/>
  </si>
  <si>
    <t>　令和5年度前期の都立加盟校、加盟費については下記の通りとなります。</t>
    <rPh sb="1" eb="3">
      <t>レイワ</t>
    </rPh>
    <rPh sb="4" eb="6">
      <t>ネンド</t>
    </rPh>
    <rPh sb="6" eb="8">
      <t>ゼンキ</t>
    </rPh>
    <rPh sb="9" eb="11">
      <t>トリツ</t>
    </rPh>
    <rPh sb="11" eb="13">
      <t>カメイ</t>
    </rPh>
    <rPh sb="13" eb="14">
      <t>コウ</t>
    </rPh>
    <rPh sb="15" eb="17">
      <t>カメイ</t>
    </rPh>
    <rPh sb="17" eb="18">
      <t>ヒ</t>
    </rPh>
    <phoneticPr fontId="3"/>
  </si>
  <si>
    <t>　令和5年度後期の都立加盟校、加盟費については下記の通りとなります。</t>
    <rPh sb="1" eb="3">
      <t>レイワ</t>
    </rPh>
    <rPh sb="4" eb="6">
      <t>ネンド</t>
    </rPh>
    <rPh sb="6" eb="8">
      <t>コウキ</t>
    </rPh>
    <rPh sb="9" eb="11">
      <t>トリツ</t>
    </rPh>
    <rPh sb="11" eb="13">
      <t>カメイ</t>
    </rPh>
    <rPh sb="13" eb="14">
      <t>コウ</t>
    </rPh>
    <rPh sb="15" eb="17">
      <t>カメイ</t>
    </rPh>
    <rPh sb="17" eb="18">
      <t>ヒ</t>
    </rPh>
    <phoneticPr fontId="3"/>
  </si>
  <si>
    <t>東京都立墨田工科高等学校定時制</t>
    <phoneticPr fontId="1" type="Hiragana"/>
  </si>
  <si>
    <t>東京都立墨田工科高等学校全日制</t>
    <rPh sb="6" eb="8">
      <t>こうか</t>
    </rPh>
    <rPh sb="12" eb="15">
      <t>ぜんにちせい</t>
    </rPh>
    <phoneticPr fontId="1" type="Hiragana"/>
  </si>
  <si>
    <t>すみだこうかこうとうがっこうていじせい</t>
    <phoneticPr fontId="1" type="Hiragana"/>
  </si>
  <si>
    <t>すみだこうかこうとうがっこうぜんにちせい</t>
    <phoneticPr fontId="3"/>
  </si>
  <si>
    <t>いたばしゆうとくこうとうがっこうていじせい</t>
    <phoneticPr fontId="3"/>
  </si>
  <si>
    <t>0740452</t>
    <phoneticPr fontId="3"/>
  </si>
  <si>
    <t>豊島区南池袋2-19-11</t>
  </si>
  <si>
    <t>国立市富士見台2-36</t>
  </si>
  <si>
    <t>千代田区神田神保町2-42</t>
  </si>
  <si>
    <t>日野市日野台3-1-1</t>
  </si>
  <si>
    <t>新宿区高田馬場1-16-17</t>
  </si>
  <si>
    <t>渋谷区代々木1-43-8</t>
  </si>
  <si>
    <t>立川市錦町6-9-5</t>
  </si>
  <si>
    <t>八王子元八王子町2-1419</t>
    <rPh sb="0" eb="3">
      <t>ハチオウジ</t>
    </rPh>
    <rPh sb="3" eb="4">
      <t>モト</t>
    </rPh>
    <rPh sb="4" eb="8">
      <t>ハチオウジチョウ</t>
    </rPh>
    <phoneticPr fontId="1"/>
  </si>
  <si>
    <t>新宿区北新宿1-21-10</t>
  </si>
  <si>
    <t>渋谷区富ヶ谷2-10-1</t>
  </si>
  <si>
    <t>板橋区成増1-12-19</t>
  </si>
  <si>
    <t>目黒区下目黒2-14-14 JAAﾋﾞﾙ</t>
  </si>
  <si>
    <t>杉並区高円寺南5-15-3</t>
  </si>
  <si>
    <t>新宿区西新宿7-11-18-7F</t>
  </si>
  <si>
    <t>渋谷区千駄ヶ谷5-8-2</t>
  </si>
  <si>
    <t>都立加盟内訳書の入力完了！</t>
    <rPh sb="0" eb="2">
      <t>トリツ</t>
    </rPh>
    <rPh sb="2" eb="4">
      <t>カメイ</t>
    </rPh>
    <rPh sb="4" eb="6">
      <t>ウチワケ</t>
    </rPh>
    <rPh sb="6" eb="7">
      <t>ショ</t>
    </rPh>
    <rPh sb="8" eb="10">
      <t>ニュウリョク</t>
    </rPh>
    <rPh sb="10" eb="12">
      <t>カンリョウ</t>
    </rPh>
    <phoneticPr fontId="3"/>
  </si>
  <si>
    <t>◆登録は以上です。</t>
    <rPh sb="1" eb="3">
      <t>トウロク</t>
    </rPh>
    <rPh sb="4" eb="6">
      <t>イジョウ</t>
    </rPh>
    <phoneticPr fontId="3"/>
  </si>
  <si>
    <t>私立加盟内訳書の入力完了！</t>
    <rPh sb="0" eb="2">
      <t>シリツ</t>
    </rPh>
    <rPh sb="2" eb="7">
      <t>カメイウチワケショ</t>
    </rPh>
    <rPh sb="8" eb="10">
      <t>ニュウリョク</t>
    </rPh>
    <rPh sb="10" eb="12">
      <t>カンリョウ</t>
    </rPh>
    <phoneticPr fontId="3"/>
  </si>
  <si>
    <t>振込名義人は専門部番号のみでお願いします。</t>
    <rPh sb="0" eb="5">
      <t>フリコミメイギニン</t>
    </rPh>
    <rPh sb="6" eb="11">
      <t>センモンブバンゴウ</t>
    </rPh>
    <rPh sb="15" eb="16">
      <t>ネガ</t>
    </rPh>
    <phoneticPr fontId="3"/>
  </si>
  <si>
    <t>◆入力は加盟内訳書(都立）と◆加盟内訳書（私・国・区）のシートのみです！！</t>
    <rPh sb="1" eb="3">
      <t>ニュウリョク</t>
    </rPh>
    <rPh sb="4" eb="6">
      <t>カメイ</t>
    </rPh>
    <rPh sb="6" eb="8">
      <t>ウチワケ</t>
    </rPh>
    <rPh sb="8" eb="9">
      <t>ショ</t>
    </rPh>
    <rPh sb="10" eb="12">
      <t>トリツ</t>
    </rPh>
    <phoneticPr fontId="3"/>
  </si>
  <si>
    <t>提出期限：前期5月末日
　　　　 　後期10月末日</t>
    <rPh sb="0" eb="2">
      <t>テイシュツ</t>
    </rPh>
    <rPh sb="2" eb="4">
      <t>キゲン</t>
    </rPh>
    <rPh sb="5" eb="7">
      <t>ゼンキ</t>
    </rPh>
    <rPh sb="8" eb="9">
      <t>ガツ</t>
    </rPh>
    <rPh sb="9" eb="10">
      <t>マツ</t>
    </rPh>
    <rPh sb="10" eb="11">
      <t>ヒ</t>
    </rPh>
    <rPh sb="18" eb="20">
      <t>コウキ</t>
    </rPh>
    <rPh sb="22" eb="23">
      <t>ガツ</t>
    </rPh>
    <rPh sb="23" eb="24">
      <t>マツ</t>
    </rPh>
    <rPh sb="24" eb="25">
      <t>ヒ</t>
    </rPh>
    <phoneticPr fontId="3"/>
  </si>
  <si>
    <t>入力するセルは</t>
    <rPh sb="0" eb="2">
      <t>ニュウリョク</t>
    </rPh>
    <phoneticPr fontId="3"/>
  </si>
  <si>
    <t>前期は
オレンジ</t>
    <rPh sb="0" eb="2">
      <t>ゼンキ</t>
    </rPh>
    <phoneticPr fontId="3"/>
  </si>
  <si>
    <t>のみです。</t>
    <phoneticPr fontId="3"/>
  </si>
  <si>
    <t>後期は
グリーン</t>
    <rPh sb="0" eb="2">
      <t>コウキ</t>
    </rPh>
    <phoneticPr fontId="3"/>
  </si>
  <si>
    <t>芝国際高等学校(旧 東京女子学園高等学校）</t>
    <rPh sb="0" eb="3">
      <t>しばこくさい</t>
    </rPh>
    <rPh sb="3" eb="7">
      <t>こうとうがっこう</t>
    </rPh>
    <rPh sb="8" eb="9">
      <t>きゅう</t>
    </rPh>
    <rPh sb="10" eb="16">
      <t>とうきょうじょしがくえん</t>
    </rPh>
    <rPh sb="16" eb="20">
      <t>こうとうがっこう</t>
    </rPh>
    <phoneticPr fontId="1" type="Hiragana"/>
  </si>
  <si>
    <t>品川学藝高等学校（旧 日本音楽高等学校）</t>
    <rPh sb="9" eb="10">
      <t>キュウ</t>
    </rPh>
    <rPh sb="11" eb="13">
      <t>ニホン</t>
    </rPh>
    <rPh sb="13" eb="15">
      <t>オンガク</t>
    </rPh>
    <rPh sb="15" eb="19">
      <t>コウトウガッコウ</t>
    </rPh>
    <phoneticPr fontId="3"/>
  </si>
  <si>
    <t>フェリシア高等学校（旧 鶴川高等学校）</t>
    <rPh sb="5" eb="9">
      <t>こうとうがっこう</t>
    </rPh>
    <rPh sb="10" eb="11">
      <t>きゅう</t>
    </rPh>
    <rPh sb="12" eb="14">
      <t>つるかわ</t>
    </rPh>
    <rPh sb="14" eb="18">
      <t>こうとうがっこう</t>
    </rPh>
    <phoneticPr fontId="1" type="Hiragana"/>
  </si>
  <si>
    <t>サレジアン国際学園高等学校世田谷高等学校
(旧 目黒星美学園高等学校）</t>
    <rPh sb="5" eb="9">
      <t>こくさいがくえん</t>
    </rPh>
    <rPh sb="9" eb="13">
      <t>こうとうがっこう</t>
    </rPh>
    <rPh sb="13" eb="20">
      <t>せたがやこうとうがっこう</t>
    </rPh>
    <rPh sb="22" eb="23">
      <t>きゅう</t>
    </rPh>
    <rPh sb="24" eb="26">
      <t>めぐろ</t>
    </rPh>
    <rPh sb="26" eb="30">
      <t>せいびがくえん</t>
    </rPh>
    <rPh sb="30" eb="34">
      <t>こうとうがっこう</t>
    </rPh>
    <phoneticPr fontId="4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</si>
</sst>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quot;▲ &quot;#,##0"/>
  </numFmts>
  <fonts count="75"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1"/>
      <color rgb="FF000000"/>
      <name val="ＭＳ Ｐゴシック"/>
      <family val="3"/>
      <charset val="128"/>
    </font>
    <font>
      <sz val="10"/>
      <name val="HG丸ｺﾞｼｯｸM-PRO"/>
      <family val="3"/>
      <charset val="128"/>
    </font>
    <font>
      <sz val="6"/>
      <name val="ＭＳ Ｐゴシック"/>
      <family val="3"/>
      <charset val="128"/>
    </font>
    <font>
      <b/>
      <sz val="10"/>
      <name val="HG丸ｺﾞｼｯｸM-PRO"/>
      <family val="3"/>
      <charset val="128"/>
    </font>
    <font>
      <sz val="16"/>
      <color theme="1"/>
      <name val="HG丸ｺﾞｼｯｸM-PRO"/>
      <family val="3"/>
      <charset val="128"/>
    </font>
    <font>
      <b/>
      <sz val="16"/>
      <name val="HG丸ｺﾞｼｯｸM-PRO"/>
      <family val="3"/>
      <charset val="128"/>
    </font>
    <font>
      <sz val="11"/>
      <name val="HG丸ｺﾞｼｯｸM-PRO"/>
      <family val="3"/>
      <charset val="128"/>
    </font>
    <font>
      <b/>
      <sz val="14"/>
      <name val="HG丸ｺﾞｼｯｸM-PRO"/>
      <family val="3"/>
      <charset val="128"/>
    </font>
    <font>
      <sz val="11"/>
      <name val="ＭＳ Ｐゴシック"/>
      <family val="3"/>
      <charset val="128"/>
    </font>
    <font>
      <sz val="11"/>
      <color theme="1"/>
      <name val="ＭＳ Ｐゴシック"/>
      <family val="3"/>
      <charset val="128"/>
    </font>
    <font>
      <sz val="10"/>
      <name val="ＭＳ Ｐゴシック"/>
      <family val="3"/>
      <charset val="128"/>
    </font>
    <font>
      <b/>
      <sz val="10"/>
      <name val="ＭＳ Ｐゴシック"/>
      <family val="3"/>
      <charset val="128"/>
    </font>
    <font>
      <sz val="10"/>
      <color theme="1"/>
      <name val="ＭＳ Ｐゴシック"/>
      <family val="3"/>
      <charset val="128"/>
    </font>
    <font>
      <sz val="11"/>
      <color theme="1"/>
      <name val="HG丸ｺﾞｼｯｸM-PRO"/>
      <family val="3"/>
      <charset val="128"/>
    </font>
    <font>
      <sz val="10"/>
      <color theme="1"/>
      <name val="HG丸ｺﾞｼｯｸM-PRO"/>
      <family val="3"/>
      <charset val="128"/>
    </font>
    <font>
      <b/>
      <sz val="18"/>
      <name val="HG丸ｺﾞｼｯｸM-PRO"/>
      <family val="3"/>
      <charset val="128"/>
    </font>
    <font>
      <b/>
      <sz val="11"/>
      <color theme="1"/>
      <name val="HG丸ｺﾞｼｯｸM-PRO"/>
      <family val="3"/>
      <charset val="128"/>
    </font>
    <font>
      <b/>
      <sz val="11"/>
      <color theme="0"/>
      <name val="HG丸ｺﾞｼｯｸM-PRO"/>
      <family val="3"/>
      <charset val="128"/>
    </font>
    <font>
      <b/>
      <sz val="11"/>
      <color rgb="FFFF0000"/>
      <name val="HG丸ｺﾞｼｯｸM-PRO"/>
      <family val="3"/>
      <charset val="128"/>
    </font>
    <font>
      <b/>
      <sz val="12"/>
      <color theme="1"/>
      <name val="HG丸ｺﾞｼｯｸM-PRO"/>
      <family val="3"/>
      <charset val="128"/>
    </font>
    <font>
      <b/>
      <sz val="14"/>
      <color theme="1"/>
      <name val="HG丸ｺﾞｼｯｸM-PRO"/>
      <family val="3"/>
      <charset val="128"/>
    </font>
    <font>
      <b/>
      <sz val="16"/>
      <color theme="1"/>
      <name val="HG丸ｺﾞｼｯｸM-PRO"/>
      <family val="3"/>
      <charset val="128"/>
    </font>
    <font>
      <sz val="12"/>
      <color theme="1"/>
      <name val="HG丸ｺﾞｼｯｸM-PRO"/>
      <family val="3"/>
      <charset val="128"/>
    </font>
    <font>
      <sz val="14"/>
      <color theme="1"/>
      <name val="HG丸ｺﾞｼｯｸM-PRO"/>
      <family val="3"/>
      <charset val="128"/>
    </font>
    <font>
      <b/>
      <sz val="12"/>
      <color theme="0"/>
      <name val="HG丸ｺﾞｼｯｸM-PRO"/>
      <family val="3"/>
      <charset val="128"/>
    </font>
    <font>
      <b/>
      <sz val="14"/>
      <color theme="0"/>
      <name val="HG丸ｺﾞｼｯｸM-PRO"/>
      <family val="3"/>
      <charset val="128"/>
    </font>
    <font>
      <sz val="12"/>
      <name val="HG丸ｺﾞｼｯｸM-PRO"/>
      <family val="3"/>
      <charset val="128"/>
    </font>
    <font>
      <b/>
      <sz val="16"/>
      <color theme="0"/>
      <name val="HG丸ｺﾞｼｯｸM-PRO"/>
      <family val="3"/>
      <charset val="128"/>
    </font>
    <font>
      <sz val="18"/>
      <color theme="1"/>
      <name val="HG丸ｺﾞｼｯｸM-PRO"/>
      <family val="3"/>
      <charset val="128"/>
    </font>
    <font>
      <sz val="11"/>
      <color rgb="FFFF0000"/>
      <name val="HG丸ｺﾞｼｯｸM-PRO"/>
      <family val="3"/>
      <charset val="128"/>
    </font>
    <font>
      <sz val="16"/>
      <color rgb="FF0070C0"/>
      <name val="ＭＳ Ｐゴシック"/>
      <family val="3"/>
      <charset val="128"/>
    </font>
    <font>
      <sz val="16"/>
      <color rgb="FFFF0000"/>
      <name val="ＭＳ Ｐゴシック"/>
      <family val="3"/>
      <charset val="128"/>
    </font>
    <font>
      <b/>
      <sz val="11"/>
      <color rgb="FF0070C0"/>
      <name val="HG丸ｺﾞｼｯｸM-PRO"/>
      <family val="3"/>
      <charset val="128"/>
    </font>
    <font>
      <b/>
      <sz val="14"/>
      <color theme="5" tint="0.79998168889431442"/>
      <name val="HG丸ｺﾞｼｯｸM-PRO"/>
      <family val="3"/>
      <charset val="128"/>
    </font>
    <font>
      <b/>
      <u/>
      <sz val="14"/>
      <color theme="5" tint="0.79998168889431442"/>
      <name val="HG丸ｺﾞｼｯｸM-PRO"/>
      <family val="3"/>
      <charset val="128"/>
    </font>
    <font>
      <b/>
      <sz val="12"/>
      <color theme="5" tint="0.79998168889431442"/>
      <name val="HG丸ｺﾞｼｯｸM-PRO"/>
      <family val="3"/>
      <charset val="128"/>
    </font>
    <font>
      <b/>
      <sz val="11"/>
      <color rgb="FF000000"/>
      <name val="Meiryo UI"/>
      <family val="3"/>
      <charset val="128"/>
    </font>
    <font>
      <sz val="11"/>
      <color rgb="FF000000"/>
      <name val="Meiryo UI"/>
      <family val="3"/>
      <charset val="128"/>
    </font>
    <font>
      <sz val="11"/>
      <color theme="1"/>
      <name val="Meiryo UI"/>
      <family val="3"/>
      <charset val="128"/>
    </font>
    <font>
      <sz val="6"/>
      <name val="Meiryo UI"/>
      <family val="2"/>
      <charset val="128"/>
    </font>
    <font>
      <sz val="10"/>
      <color theme="1"/>
      <name val="Meiryo UI"/>
      <family val="3"/>
      <charset val="128"/>
    </font>
    <font>
      <sz val="11"/>
      <name val="Meiryo UI"/>
      <family val="3"/>
      <charset val="128"/>
    </font>
    <font>
      <b/>
      <u/>
      <sz val="12"/>
      <color theme="5" tint="0.79998168889431442"/>
      <name val="HG丸ｺﾞｼｯｸM-PRO"/>
      <family val="3"/>
      <charset val="128"/>
    </font>
    <font>
      <sz val="16"/>
      <color theme="1"/>
      <name val="Meiryo UI"/>
      <family val="3"/>
      <charset val="128"/>
    </font>
    <font>
      <b/>
      <sz val="10"/>
      <name val="Meiryo UI"/>
      <family val="3"/>
      <charset val="128"/>
    </font>
    <font>
      <b/>
      <sz val="16"/>
      <name val="Meiryo UI"/>
      <family val="3"/>
      <charset val="128"/>
    </font>
    <font>
      <b/>
      <sz val="14"/>
      <name val="Meiryo UI"/>
      <family val="3"/>
      <charset val="128"/>
    </font>
    <font>
      <b/>
      <sz val="11"/>
      <color rgb="FFFF0000"/>
      <name val="Meiryo UI"/>
      <family val="3"/>
      <charset val="128"/>
    </font>
    <font>
      <b/>
      <sz val="11"/>
      <color rgb="FF0070C0"/>
      <name val="Meiryo UI"/>
      <family val="3"/>
      <charset val="128"/>
    </font>
    <font>
      <sz val="10"/>
      <name val="Meiryo UI"/>
      <family val="3"/>
      <charset val="128"/>
    </font>
    <font>
      <sz val="16"/>
      <color rgb="FFFF0000"/>
      <name val="Meiryo UI"/>
      <family val="3"/>
      <charset val="128"/>
    </font>
    <font>
      <sz val="16"/>
      <color rgb="FF0070C0"/>
      <name val="Meiryo UI"/>
      <family val="3"/>
      <charset val="128"/>
    </font>
    <font>
      <b/>
      <sz val="18"/>
      <color theme="1"/>
      <name val="HGS創英角ﾎﾟｯﾌﾟ体"/>
      <family val="3"/>
      <charset val="128"/>
    </font>
    <font>
      <b/>
      <sz val="11"/>
      <name val="Meiryo UI"/>
      <family val="3"/>
      <charset val="128"/>
    </font>
    <font>
      <sz val="8"/>
      <color rgb="FF000000"/>
      <name val="Meiryo UI"/>
      <family val="3"/>
      <charset val="128"/>
    </font>
    <font>
      <sz val="8"/>
      <name val="HG丸ｺﾞｼｯｸM-PRO"/>
      <family val="3"/>
      <charset val="128"/>
    </font>
    <font>
      <b/>
      <sz val="8"/>
      <name val="HG丸ｺﾞｼｯｸM-PRO"/>
      <family val="3"/>
      <charset val="128"/>
    </font>
    <font>
      <b/>
      <sz val="8"/>
      <name val="ＭＳ Ｐゴシック"/>
      <family val="3"/>
      <charset val="128"/>
    </font>
    <font>
      <sz val="8"/>
      <color theme="1"/>
      <name val="ＭＳ Ｐゴシック"/>
      <family val="3"/>
      <charset val="128"/>
    </font>
    <font>
      <b/>
      <sz val="8"/>
      <color rgb="FF000000"/>
      <name val="Meiryo UI"/>
      <family val="3"/>
      <charset val="128"/>
    </font>
    <font>
      <sz val="8"/>
      <color theme="1"/>
      <name val="Meiryo UI"/>
      <family val="3"/>
      <charset val="128"/>
    </font>
    <font>
      <sz val="8"/>
      <name val="Meiryo UI"/>
      <family val="3"/>
      <charset val="128"/>
    </font>
    <font>
      <sz val="12"/>
      <color theme="1"/>
      <name val="Meiryo UI"/>
      <family val="3"/>
      <charset val="128"/>
    </font>
    <font>
      <b/>
      <sz val="12"/>
      <name val="ＭＳ Ｐゴシック"/>
      <family val="3"/>
      <charset val="128"/>
    </font>
    <font>
      <b/>
      <sz val="12"/>
      <name val="Meiryo UI"/>
      <family val="3"/>
      <charset val="128"/>
    </font>
    <font>
      <b/>
      <sz val="11"/>
      <name val="HG丸ｺﾞｼｯｸM-PRO"/>
      <family val="3"/>
      <charset val="128"/>
    </font>
    <font>
      <b/>
      <sz val="11"/>
      <name val="ＭＳ Ｐゴシック"/>
      <family val="3"/>
      <charset val="128"/>
    </font>
    <font>
      <b/>
      <sz val="11"/>
      <color theme="1"/>
      <name val="ＭＳ Ｐゴシック"/>
      <family val="3"/>
      <charset val="128"/>
    </font>
    <font>
      <b/>
      <sz val="14"/>
      <color rgb="FFFF0000"/>
      <name val="HG丸ｺﾞｼｯｸM-PRO"/>
      <family val="3"/>
      <charset val="128"/>
    </font>
    <font>
      <b/>
      <sz val="16"/>
      <color theme="0"/>
      <name val="HGP創英角ﾎﾟｯﾌﾟ体"/>
      <family val="3"/>
      <charset val="128"/>
    </font>
    <font>
      <b/>
      <sz val="11"/>
      <color theme="1"/>
      <name val="Meiryo UI"/>
      <family val="3"/>
      <charset val="128"/>
    </font>
  </fonts>
  <fills count="19">
    <fill>
      <patternFill patternType="none"/>
    </fill>
    <fill>
      <patternFill patternType="gray125"/>
    </fill>
    <fill>
      <patternFill patternType="solid">
        <fgColor rgb="FFC0C0C0"/>
        <bgColor rgb="FFC0C0C0"/>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70C0"/>
        <bgColor indexed="64"/>
      </patternFill>
    </fill>
    <fill>
      <patternFill patternType="solid">
        <fgColor rgb="FFC00000"/>
        <bgColor indexed="64"/>
      </patternFill>
    </fill>
    <fill>
      <patternFill patternType="solid">
        <fgColor theme="7" tint="0.59999389629810485"/>
        <bgColor indexed="64"/>
      </patternFill>
    </fill>
    <fill>
      <patternFill patternType="solid">
        <fgColor rgb="FFEE59F5"/>
        <bgColor indexed="64"/>
      </patternFill>
    </fill>
    <fill>
      <patternFill patternType="solid">
        <fgColor rgb="FFFFCCFF"/>
        <bgColor indexed="64"/>
      </patternFill>
    </fill>
    <fill>
      <patternFill patternType="solid">
        <fgColor theme="2" tint="-9.9978637043366805E-2"/>
        <bgColor rgb="FFC0C0C0"/>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3" tint="0.59999389629810485"/>
        <bgColor rgb="FFC0C0C0"/>
      </patternFill>
    </fill>
    <fill>
      <patternFill patternType="solid">
        <fgColor rgb="FFFF0000"/>
        <bgColor indexed="64"/>
      </patternFill>
    </fill>
    <fill>
      <patternFill patternType="solid">
        <fgColor theme="9" tint="-0.249977111117893"/>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right style="thin">
        <color auto="1"/>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medium">
        <color indexed="64"/>
      </bottom>
      <diagonal/>
    </border>
    <border>
      <left/>
      <right style="thick">
        <color auto="1"/>
      </right>
      <top style="thin">
        <color auto="1"/>
      </top>
      <bottom style="medium">
        <color indexed="64"/>
      </bottom>
      <diagonal/>
    </border>
    <border>
      <left style="thick">
        <color auto="1"/>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thin">
        <color auto="1"/>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s>
  <cellStyleXfs count="3">
    <xf numFmtId="0" fontId="0" fillId="0" borderId="0">
      <alignment vertical="center"/>
    </xf>
    <xf numFmtId="0" fontId="2" fillId="0" borderId="0"/>
    <xf numFmtId="0" fontId="12" fillId="0" borderId="0">
      <alignment vertical="center"/>
    </xf>
  </cellStyleXfs>
  <cellXfs count="286">
    <xf numFmtId="0" fontId="0" fillId="0" borderId="0" xfId="0">
      <alignment vertical="center"/>
    </xf>
    <xf numFmtId="0" fontId="13" fillId="0" borderId="0" xfId="1" applyFont="1"/>
    <xf numFmtId="0" fontId="16" fillId="0" borderId="0" xfId="1" applyFont="1"/>
    <xf numFmtId="0" fontId="17" fillId="0" borderId="0" xfId="1" applyFont="1"/>
    <xf numFmtId="0" fontId="18" fillId="0" borderId="0" xfId="1" applyFont="1"/>
    <xf numFmtId="0" fontId="17" fillId="0" borderId="0" xfId="1" applyFont="1" applyAlignment="1">
      <alignment horizontal="center" vertical="center"/>
    </xf>
    <xf numFmtId="0" fontId="17" fillId="0" borderId="0" xfId="0" applyFont="1">
      <alignment vertical="center"/>
    </xf>
    <xf numFmtId="42" fontId="17" fillId="0" borderId="0" xfId="1" applyNumberFormat="1" applyFont="1" applyAlignment="1">
      <alignment shrinkToFit="1"/>
    </xf>
    <xf numFmtId="0" fontId="25" fillId="0" borderId="0" xfId="0" applyFont="1" applyAlignment="1">
      <alignment horizontal="center" vertical="center"/>
    </xf>
    <xf numFmtId="0" fontId="7" fillId="3" borderId="0" xfId="0" applyFont="1" applyFill="1">
      <alignment vertical="center"/>
    </xf>
    <xf numFmtId="0" fontId="5" fillId="0" borderId="0" xfId="0" applyFont="1">
      <alignment vertical="center"/>
    </xf>
    <xf numFmtId="0" fontId="19" fillId="0" borderId="0" xfId="0" applyFont="1" applyAlignment="1">
      <alignment horizontal="center" vertical="center"/>
    </xf>
    <xf numFmtId="0" fontId="19" fillId="0" borderId="35" xfId="0" applyFont="1" applyBorder="1" applyAlignment="1">
      <alignment horizontal="center" vertical="center"/>
    </xf>
    <xf numFmtId="0" fontId="7" fillId="0" borderId="0" xfId="0" applyFont="1">
      <alignment vertical="center"/>
    </xf>
    <xf numFmtId="0" fontId="17" fillId="0" borderId="0" xfId="1" applyFont="1" applyAlignment="1">
      <alignment vertical="center"/>
    </xf>
    <xf numFmtId="0" fontId="26" fillId="0" borderId="0" xfId="0" applyFont="1">
      <alignment vertical="center"/>
    </xf>
    <xf numFmtId="0" fontId="17" fillId="4" borderId="0" xfId="1" applyFont="1" applyFill="1"/>
    <xf numFmtId="0" fontId="17" fillId="4" borderId="0" xfId="1" applyFont="1" applyFill="1" applyAlignment="1">
      <alignment horizontal="center" vertical="center"/>
    </xf>
    <xf numFmtId="0" fontId="17" fillId="0" borderId="7" xfId="1" applyFont="1" applyBorder="1"/>
    <xf numFmtId="0" fontId="17" fillId="0" borderId="2" xfId="1" applyFont="1" applyBorder="1"/>
    <xf numFmtId="0" fontId="17" fillId="0" borderId="22" xfId="1" applyFont="1" applyBorder="1"/>
    <xf numFmtId="0" fontId="20" fillId="0" borderId="0" xfId="1" applyFont="1"/>
    <xf numFmtId="42" fontId="20" fillId="0" borderId="0" xfId="1" applyNumberFormat="1" applyFont="1" applyAlignment="1">
      <alignment shrinkToFit="1"/>
    </xf>
    <xf numFmtId="0" fontId="18" fillId="6" borderId="27" xfId="1" applyFont="1" applyFill="1" applyBorder="1" applyAlignment="1">
      <alignment vertical="center"/>
    </xf>
    <xf numFmtId="0" fontId="18" fillId="6" borderId="6" xfId="1" applyFont="1" applyFill="1" applyBorder="1" applyAlignment="1">
      <alignment vertical="center"/>
    </xf>
    <xf numFmtId="0" fontId="18" fillId="6" borderId="28" xfId="1" applyFont="1" applyFill="1" applyBorder="1" applyAlignment="1">
      <alignment vertical="center"/>
    </xf>
    <xf numFmtId="0" fontId="18" fillId="4" borderId="0" xfId="1" applyFont="1" applyFill="1" applyAlignment="1">
      <alignment vertical="center"/>
    </xf>
    <xf numFmtId="0" fontId="29" fillId="7" borderId="29" xfId="1" applyFont="1" applyFill="1" applyBorder="1" applyAlignment="1">
      <alignment vertical="center"/>
    </xf>
    <xf numFmtId="0" fontId="29" fillId="7" borderId="0" xfId="1" applyFont="1" applyFill="1" applyAlignment="1">
      <alignment vertical="center"/>
    </xf>
    <xf numFmtId="0" fontId="29" fillId="7" borderId="30" xfId="1" applyFont="1" applyFill="1" applyBorder="1" applyAlignment="1">
      <alignment vertical="center"/>
    </xf>
    <xf numFmtId="0" fontId="21" fillId="4" borderId="0" xfId="1" applyFont="1" applyFill="1" applyAlignment="1">
      <alignment vertical="center"/>
    </xf>
    <xf numFmtId="0" fontId="0" fillId="4" borderId="0" xfId="0" applyFill="1">
      <alignment vertical="center"/>
    </xf>
    <xf numFmtId="0" fontId="17" fillId="0" borderId="0" xfId="0" applyFont="1" applyAlignment="1">
      <alignment horizontal="right" vertical="center"/>
    </xf>
    <xf numFmtId="0" fontId="19" fillId="0" borderId="0" xfId="0" applyFont="1">
      <alignment vertical="center"/>
    </xf>
    <xf numFmtId="0" fontId="17" fillId="0" borderId="7" xfId="1" applyFont="1" applyBorder="1" applyAlignment="1">
      <alignment horizontal="center"/>
    </xf>
    <xf numFmtId="0" fontId="17" fillId="0" borderId="2" xfId="1" applyFont="1" applyBorder="1" applyAlignment="1">
      <alignment horizontal="center"/>
    </xf>
    <xf numFmtId="0" fontId="26" fillId="0" borderId="0" xfId="1" applyFont="1"/>
    <xf numFmtId="0" fontId="33" fillId="0" borderId="0" xfId="1" applyFont="1"/>
    <xf numFmtId="0" fontId="10" fillId="0" borderId="0" xfId="1" applyFont="1"/>
    <xf numFmtId="0" fontId="22" fillId="0" borderId="0" xfId="1" applyFont="1"/>
    <xf numFmtId="0" fontId="18" fillId="0" borderId="0" xfId="1" applyFont="1" applyAlignment="1">
      <alignment horizontal="right"/>
    </xf>
    <xf numFmtId="0" fontId="17" fillId="0" borderId="8" xfId="1" applyFont="1" applyBorder="1"/>
    <xf numFmtId="0" fontId="17" fillId="0" borderId="9" xfId="1" applyFont="1" applyBorder="1"/>
    <xf numFmtId="0" fontId="20" fillId="0" borderId="10" xfId="1" applyFont="1" applyBorder="1"/>
    <xf numFmtId="0" fontId="20" fillId="0" borderId="11" xfId="1" applyFont="1" applyBorder="1"/>
    <xf numFmtId="0" fontId="15" fillId="0" borderId="0" xfId="0" applyFont="1">
      <alignment vertical="center"/>
    </xf>
    <xf numFmtId="0" fontId="15" fillId="0" borderId="0" xfId="0" applyFont="1" applyAlignment="1">
      <alignment horizontal="center" vertical="center" shrinkToFit="1"/>
    </xf>
    <xf numFmtId="0" fontId="8" fillId="0" borderId="0" xfId="0" applyFont="1" applyAlignment="1">
      <alignment horizontal="right" vertical="center"/>
    </xf>
    <xf numFmtId="0" fontId="27" fillId="0" borderId="0" xfId="0" applyFont="1" applyAlignment="1">
      <alignment horizontal="right" vertical="center"/>
    </xf>
    <xf numFmtId="0" fontId="17" fillId="0" borderId="18" xfId="1" applyFont="1" applyBorder="1"/>
    <xf numFmtId="0" fontId="17" fillId="0" borderId="12" xfId="1" applyFont="1" applyBorder="1"/>
    <xf numFmtId="0" fontId="7" fillId="9" borderId="0" xfId="0" applyFont="1" applyFill="1" applyProtection="1">
      <alignment vertical="center"/>
      <protection locked="0"/>
    </xf>
    <xf numFmtId="0" fontId="23" fillId="0" borderId="0" xfId="1" applyFont="1"/>
    <xf numFmtId="0" fontId="24" fillId="0" borderId="0" xfId="1" applyFont="1"/>
    <xf numFmtId="0" fontId="13" fillId="4" borderId="0" xfId="1" applyFont="1" applyFill="1"/>
    <xf numFmtId="0" fontId="24" fillId="4" borderId="0" xfId="1" applyFont="1" applyFill="1"/>
    <xf numFmtId="0" fontId="23" fillId="4" borderId="0" xfId="1" applyFont="1" applyFill="1"/>
    <xf numFmtId="0" fontId="42" fillId="4" borderId="1" xfId="1" applyFont="1" applyFill="1" applyBorder="1"/>
    <xf numFmtId="0" fontId="41" fillId="4" borderId="1" xfId="1" applyFont="1" applyFill="1" applyBorder="1" applyAlignment="1">
      <alignment vertical="center" wrapText="1"/>
    </xf>
    <xf numFmtId="0" fontId="41" fillId="4" borderId="17" xfId="1" applyFont="1" applyFill="1" applyBorder="1" applyAlignment="1">
      <alignment vertical="center" wrapText="1"/>
    </xf>
    <xf numFmtId="0" fontId="17" fillId="0" borderId="14" xfId="1" applyFont="1" applyBorder="1"/>
    <xf numFmtId="0" fontId="17" fillId="0" borderId="13" xfId="1" applyFont="1" applyBorder="1"/>
    <xf numFmtId="0" fontId="8" fillId="0" borderId="0" xfId="1" applyFont="1" applyAlignment="1">
      <alignment vertical="center"/>
    </xf>
    <xf numFmtId="0" fontId="42" fillId="4" borderId="2" xfId="1" applyFont="1" applyFill="1" applyBorder="1"/>
    <xf numFmtId="0" fontId="41" fillId="4" borderId="2" xfId="1" applyFont="1" applyFill="1" applyBorder="1" applyAlignment="1">
      <alignment vertical="center" wrapText="1"/>
    </xf>
    <xf numFmtId="0" fontId="42" fillId="0" borderId="1" xfId="1" applyFont="1" applyBorder="1"/>
    <xf numFmtId="0" fontId="42" fillId="4" borderId="39" xfId="1" applyFont="1" applyFill="1" applyBorder="1"/>
    <xf numFmtId="0" fontId="42" fillId="0" borderId="39" xfId="1" applyFont="1" applyBorder="1"/>
    <xf numFmtId="0" fontId="42" fillId="4" borderId="7" xfId="1" applyFont="1" applyFill="1" applyBorder="1"/>
    <xf numFmtId="0" fontId="42" fillId="0" borderId="7" xfId="1" applyFont="1" applyBorder="1"/>
    <xf numFmtId="0" fontId="42" fillId="0" borderId="2" xfId="1" applyFont="1" applyBorder="1"/>
    <xf numFmtId="0" fontId="42" fillId="0" borderId="8" xfId="1" applyFont="1" applyBorder="1"/>
    <xf numFmtId="0" fontId="42" fillId="0" borderId="38" xfId="1" applyFont="1" applyBorder="1"/>
    <xf numFmtId="0" fontId="17" fillId="0" borderId="0" xfId="1" applyFont="1" applyAlignment="1">
      <alignment horizontal="left"/>
    </xf>
    <xf numFmtId="0" fontId="47" fillId="0" borderId="0" xfId="1" applyFont="1" applyAlignment="1">
      <alignment vertical="center"/>
    </xf>
    <xf numFmtId="0" fontId="42" fillId="0" borderId="0" xfId="1" applyFont="1"/>
    <xf numFmtId="0" fontId="48" fillId="6" borderId="0" xfId="0" applyFont="1" applyFill="1">
      <alignment vertical="center"/>
    </xf>
    <xf numFmtId="0" fontId="49" fillId="4" borderId="0" xfId="0" applyFont="1" applyFill="1" applyAlignment="1">
      <alignment horizontal="center" vertical="center"/>
    </xf>
    <xf numFmtId="0" fontId="50" fillId="0" borderId="3" xfId="0" applyFont="1" applyBorder="1">
      <alignment vertical="center"/>
    </xf>
    <xf numFmtId="0" fontId="42" fillId="4" borderId="0" xfId="1" applyFont="1" applyFill="1" applyAlignment="1">
      <alignment horizontal="center" vertical="center"/>
    </xf>
    <xf numFmtId="0" fontId="50" fillId="0" borderId="0" xfId="0" applyFont="1" applyAlignment="1">
      <alignment horizontal="right" vertical="center"/>
    </xf>
    <xf numFmtId="0" fontId="49" fillId="0" borderId="0" xfId="0" applyFont="1" applyAlignment="1">
      <alignment horizontal="center" vertical="center" shrinkToFit="1"/>
    </xf>
    <xf numFmtId="176" fontId="42" fillId="0" borderId="2" xfId="1" applyNumberFormat="1" applyFont="1" applyBorder="1"/>
    <xf numFmtId="176" fontId="42" fillId="0" borderId="22" xfId="1" applyNumberFormat="1" applyFont="1" applyBorder="1"/>
    <xf numFmtId="0" fontId="42" fillId="0" borderId="19" xfId="1" applyFont="1" applyBorder="1"/>
    <xf numFmtId="0" fontId="42" fillId="0" borderId="20" xfId="1" applyFont="1" applyBorder="1"/>
    <xf numFmtId="0" fontId="42" fillId="0" borderId="14" xfId="1" applyFont="1" applyBorder="1" applyAlignment="1">
      <alignment horizontal="right"/>
    </xf>
    <xf numFmtId="0" fontId="42" fillId="0" borderId="6" xfId="1" applyFont="1" applyBorder="1" applyAlignment="1">
      <alignment horizontal="center"/>
    </xf>
    <xf numFmtId="0" fontId="42" fillId="0" borderId="9" xfId="1" applyFont="1" applyBorder="1"/>
    <xf numFmtId="176" fontId="42" fillId="0" borderId="14" xfId="1" applyNumberFormat="1" applyFont="1" applyBorder="1" applyAlignment="1">
      <alignment horizontal="right"/>
    </xf>
    <xf numFmtId="0" fontId="42" fillId="0" borderId="13" xfId="1" applyFont="1" applyBorder="1" applyAlignment="1">
      <alignment horizontal="center"/>
    </xf>
    <xf numFmtId="0" fontId="48" fillId="0" borderId="0" xfId="0" applyFont="1" applyAlignment="1">
      <alignment horizontal="center" vertical="center" shrinkToFit="1"/>
    </xf>
    <xf numFmtId="0" fontId="44" fillId="0" borderId="0" xfId="1" applyFont="1" applyAlignment="1">
      <alignment horizontal="right"/>
    </xf>
    <xf numFmtId="0" fontId="44" fillId="0" borderId="0" xfId="1" applyFont="1"/>
    <xf numFmtId="0" fontId="42" fillId="0" borderId="0" xfId="1" applyFont="1" applyAlignment="1">
      <alignment horizontal="right"/>
    </xf>
    <xf numFmtId="0" fontId="42" fillId="4" borderId="0" xfId="1" applyFont="1" applyFill="1"/>
    <xf numFmtId="0" fontId="18" fillId="0" borderId="0" xfId="1" applyFont="1" applyAlignment="1">
      <alignment horizontal="left" indent="1"/>
    </xf>
    <xf numFmtId="0" fontId="10" fillId="0" borderId="0" xfId="2" applyFont="1">
      <alignment vertical="center"/>
    </xf>
    <xf numFmtId="0" fontId="10" fillId="0" borderId="0" xfId="2" applyFont="1" applyAlignment="1">
      <alignment vertical="center" wrapText="1"/>
    </xf>
    <xf numFmtId="0" fontId="10" fillId="0" borderId="1" xfId="2" applyFont="1" applyBorder="1" applyAlignment="1"/>
    <xf numFmtId="0" fontId="10" fillId="0" borderId="2" xfId="2" applyFont="1" applyBorder="1" applyAlignment="1"/>
    <xf numFmtId="0" fontId="44" fillId="0" borderId="9" xfId="1" applyFont="1" applyBorder="1"/>
    <xf numFmtId="0" fontId="44" fillId="0" borderId="44" xfId="1" applyFont="1" applyBorder="1"/>
    <xf numFmtId="0" fontId="59" fillId="0" borderId="0" xfId="0" applyFont="1">
      <alignment vertical="center"/>
    </xf>
    <xf numFmtId="0" fontId="60" fillId="0" borderId="0" xfId="0" applyFont="1" applyAlignment="1">
      <alignment horizontal="center" vertical="center" shrinkToFit="1"/>
    </xf>
    <xf numFmtId="0" fontId="61" fillId="0" borderId="0" xfId="0" applyFont="1" applyAlignment="1">
      <alignment horizontal="center" vertical="center" shrinkToFit="1"/>
    </xf>
    <xf numFmtId="0" fontId="62" fillId="0" borderId="0" xfId="1" applyFont="1"/>
    <xf numFmtId="0" fontId="58" fillId="4" borderId="15" xfId="1" applyFont="1" applyFill="1" applyBorder="1" applyAlignment="1">
      <alignment vertical="center"/>
    </xf>
    <xf numFmtId="0" fontId="58" fillId="4" borderId="41" xfId="1" applyFont="1" applyFill="1" applyBorder="1" applyAlignment="1">
      <alignment vertical="center"/>
    </xf>
    <xf numFmtId="0" fontId="62" fillId="0" borderId="14" xfId="1" applyFont="1" applyBorder="1"/>
    <xf numFmtId="0" fontId="40" fillId="2" borderId="1" xfId="1" applyFont="1" applyFill="1" applyBorder="1" applyAlignment="1">
      <alignment horizontal="right" vertical="center"/>
    </xf>
    <xf numFmtId="0" fontId="44" fillId="0" borderId="23" xfId="1" applyFont="1" applyBorder="1"/>
    <xf numFmtId="0" fontId="42" fillId="0" borderId="44" xfId="1" applyFont="1" applyBorder="1"/>
    <xf numFmtId="0" fontId="48" fillId="9" borderId="0" xfId="0" applyFont="1" applyFill="1" applyProtection="1">
      <alignment vertical="center"/>
      <protection locked="0"/>
    </xf>
    <xf numFmtId="0" fontId="48" fillId="9" borderId="0" xfId="0" applyFont="1" applyFill="1" applyAlignment="1" applyProtection="1">
      <alignment horizontal="left" vertical="center"/>
      <protection locked="0"/>
    </xf>
    <xf numFmtId="0" fontId="19" fillId="0" borderId="3" xfId="0" applyFont="1" applyBorder="1">
      <alignment vertical="center"/>
    </xf>
    <xf numFmtId="0" fontId="19" fillId="0" borderId="3" xfId="0" applyFont="1" applyBorder="1" applyAlignment="1">
      <alignment horizontal="left" vertical="center"/>
    </xf>
    <xf numFmtId="0" fontId="9" fillId="0" borderId="0" xfId="0" applyFont="1" applyAlignment="1">
      <alignment horizontal="center" vertical="center"/>
    </xf>
    <xf numFmtId="0" fontId="66" fillId="0" borderId="1" xfId="1" applyFont="1" applyBorder="1" applyAlignment="1">
      <alignment horizontal="right"/>
    </xf>
    <xf numFmtId="0" fontId="66" fillId="11" borderId="1" xfId="1" applyFont="1" applyFill="1" applyBorder="1" applyAlignment="1">
      <alignment horizontal="right"/>
    </xf>
    <xf numFmtId="0" fontId="69" fillId="9" borderId="0" xfId="0" applyFont="1" applyFill="1" applyAlignment="1" applyProtection="1">
      <alignment horizontal="left" vertical="center"/>
      <protection locked="0"/>
    </xf>
    <xf numFmtId="0" fontId="8" fillId="0" borderId="0" xfId="1" applyFont="1" applyAlignment="1">
      <alignment horizontal="center" vertical="center"/>
    </xf>
    <xf numFmtId="0" fontId="16" fillId="0" borderId="18" xfId="1" applyFont="1" applyBorder="1" applyAlignment="1">
      <alignment horizontal="center"/>
    </xf>
    <xf numFmtId="0" fontId="16" fillId="0" borderId="23" xfId="1" applyFont="1" applyBorder="1" applyAlignment="1">
      <alignment horizontal="center"/>
    </xf>
    <xf numFmtId="0" fontId="32" fillId="9" borderId="11" xfId="1" applyFont="1" applyFill="1" applyBorder="1" applyAlignment="1" applyProtection="1">
      <alignment horizontal="center" vertical="center"/>
      <protection locked="0"/>
    </xf>
    <xf numFmtId="0" fontId="22" fillId="0" borderId="24" xfId="1" applyFont="1" applyBorder="1" applyAlignment="1">
      <alignment horizontal="center"/>
    </xf>
    <xf numFmtId="0" fontId="22" fillId="0" borderId="25" xfId="1" applyFont="1" applyBorder="1" applyAlignment="1">
      <alignment horizontal="center"/>
    </xf>
    <xf numFmtId="0" fontId="22" fillId="0" borderId="26" xfId="1" applyFont="1" applyBorder="1" applyAlignment="1">
      <alignment horizontal="center"/>
    </xf>
    <xf numFmtId="0" fontId="36" fillId="0" borderId="24" xfId="1" applyFont="1" applyBorder="1" applyAlignment="1">
      <alignment horizontal="center"/>
    </xf>
    <xf numFmtId="0" fontId="36" fillId="0" borderId="25" xfId="1" applyFont="1" applyBorder="1" applyAlignment="1">
      <alignment horizontal="center"/>
    </xf>
    <xf numFmtId="0" fontId="36" fillId="0" borderId="26" xfId="1" applyFont="1" applyBorder="1" applyAlignment="1">
      <alignment horizontal="center"/>
    </xf>
    <xf numFmtId="0" fontId="14" fillId="0" borderId="36" xfId="0" applyFont="1" applyBorder="1" applyAlignment="1">
      <alignment horizontal="center" vertical="center"/>
    </xf>
    <xf numFmtId="0" fontId="14" fillId="0" borderId="3" xfId="0" applyFont="1" applyBorder="1" applyAlignment="1">
      <alignment horizontal="center" vertical="center"/>
    </xf>
    <xf numFmtId="0" fontId="14" fillId="0" borderId="37"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42" fontId="20" fillId="0" borderId="12" xfId="1" applyNumberFormat="1" applyFont="1" applyBorder="1" applyAlignment="1">
      <alignment horizontal="center" shrinkToFit="1"/>
    </xf>
    <xf numFmtId="42" fontId="20" fillId="0" borderId="13" xfId="1" applyNumberFormat="1" applyFont="1" applyBorder="1" applyAlignment="1">
      <alignment horizontal="center" shrinkToFit="1"/>
    </xf>
    <xf numFmtId="42" fontId="17" fillId="0" borderId="12" xfId="1" applyNumberFormat="1" applyFont="1" applyBorder="1" applyAlignment="1">
      <alignment horizontal="center" shrinkToFit="1"/>
    </xf>
    <xf numFmtId="42" fontId="17" fillId="0" borderId="13" xfId="1" applyNumberFormat="1" applyFont="1" applyBorder="1" applyAlignment="1">
      <alignment horizontal="center" shrinkToFit="1"/>
    </xf>
    <xf numFmtId="0" fontId="25" fillId="0" borderId="0" xfId="0" applyFont="1" applyAlignment="1">
      <alignment horizontal="center" vertical="center"/>
    </xf>
    <xf numFmtId="0" fontId="19" fillId="0" borderId="3" xfId="0" applyFont="1" applyBorder="1" applyAlignment="1">
      <alignment horizontal="center" vertical="center"/>
    </xf>
    <xf numFmtId="0" fontId="23" fillId="0" borderId="18" xfId="1" applyFont="1" applyBorder="1" applyAlignment="1">
      <alignment horizontal="center"/>
    </xf>
    <xf numFmtId="0" fontId="23" fillId="0" borderId="12" xfId="1" applyFont="1" applyBorder="1" applyAlignment="1">
      <alignment horizontal="center"/>
    </xf>
    <xf numFmtId="0" fontId="17" fillId="0" borderId="24" xfId="1" applyFont="1" applyBorder="1" applyAlignment="1">
      <alignment horizontal="center"/>
    </xf>
    <xf numFmtId="0" fontId="17" fillId="0" borderId="25" xfId="1" applyFont="1" applyBorder="1" applyAlignment="1">
      <alignment horizontal="center"/>
    </xf>
    <xf numFmtId="0" fontId="17" fillId="0" borderId="26" xfId="1" applyFont="1" applyBorder="1" applyAlignment="1">
      <alignment horizontal="center"/>
    </xf>
    <xf numFmtId="0" fontId="30" fillId="0" borderId="0" xfId="0" applyFont="1" applyAlignment="1">
      <alignment horizontal="center" vertical="center"/>
    </xf>
    <xf numFmtId="0" fontId="28" fillId="8" borderId="6" xfId="1" applyFont="1" applyFill="1" applyBorder="1" applyAlignment="1">
      <alignment horizontal="center"/>
    </xf>
    <xf numFmtId="0" fontId="32" fillId="5" borderId="3" xfId="1" applyFont="1" applyFill="1" applyBorder="1" applyAlignment="1">
      <alignment horizontal="center" vertical="center"/>
    </xf>
    <xf numFmtId="0" fontId="27" fillId="0" borderId="31" xfId="1" applyFont="1" applyBorder="1" applyAlignment="1">
      <alignment horizontal="center"/>
    </xf>
    <xf numFmtId="0" fontId="27" fillId="0" borderId="32" xfId="1" applyFont="1" applyBorder="1" applyAlignment="1">
      <alignment horizontal="center"/>
    </xf>
    <xf numFmtId="42" fontId="24" fillId="0" borderId="33" xfId="1" applyNumberFormat="1" applyFont="1" applyBorder="1"/>
    <xf numFmtId="42" fontId="24" fillId="0" borderId="34" xfId="1" applyNumberFormat="1" applyFont="1" applyBorder="1"/>
    <xf numFmtId="42" fontId="23" fillId="0" borderId="12" xfId="1" applyNumberFormat="1" applyFont="1" applyBorder="1" applyAlignment="1">
      <alignment horizontal="right" shrinkToFit="1"/>
    </xf>
    <xf numFmtId="42" fontId="23" fillId="0" borderId="13" xfId="1" applyNumberFormat="1" applyFont="1" applyBorder="1" applyAlignment="1">
      <alignment horizontal="right" shrinkToFit="1"/>
    </xf>
    <xf numFmtId="0" fontId="23" fillId="0" borderId="14" xfId="1" applyFont="1" applyBorder="1" applyAlignment="1">
      <alignment horizontal="right"/>
    </xf>
    <xf numFmtId="0" fontId="23" fillId="0" borderId="13" xfId="1" applyFont="1" applyBorder="1" applyAlignment="1">
      <alignment horizontal="right"/>
    </xf>
    <xf numFmtId="0" fontId="26" fillId="0" borderId="18" xfId="1" applyFont="1" applyBorder="1" applyAlignment="1">
      <alignment horizontal="center"/>
    </xf>
    <xf numFmtId="0" fontId="26" fillId="0" borderId="23" xfId="1" applyFont="1" applyBorder="1" applyAlignment="1">
      <alignment horizontal="center"/>
    </xf>
    <xf numFmtId="0" fontId="52" fillId="0" borderId="42" xfId="1" applyFont="1" applyBorder="1" applyAlignment="1">
      <alignment horizontal="center"/>
    </xf>
    <xf numFmtId="0" fontId="52" fillId="0" borderId="25" xfId="1" applyFont="1" applyBorder="1" applyAlignment="1">
      <alignment horizontal="center"/>
    </xf>
    <xf numFmtId="0" fontId="52" fillId="0" borderId="26" xfId="1" applyFont="1" applyBorder="1" applyAlignment="1">
      <alignment horizontal="center"/>
    </xf>
    <xf numFmtId="42" fontId="42" fillId="0" borderId="12" xfId="1" applyNumberFormat="1" applyFont="1" applyBorder="1" applyAlignment="1">
      <alignment horizontal="center" shrinkToFit="1"/>
    </xf>
    <xf numFmtId="42" fontId="42" fillId="0" borderId="13" xfId="1" applyNumberFormat="1" applyFont="1" applyBorder="1" applyAlignment="1">
      <alignment horizontal="center" shrinkToFit="1"/>
    </xf>
    <xf numFmtId="0" fontId="47" fillId="0" borderId="0" xfId="1" applyFont="1" applyAlignment="1">
      <alignment horizontal="center" vertical="center"/>
    </xf>
    <xf numFmtId="0" fontId="42" fillId="0" borderId="11" xfId="1" applyFont="1" applyBorder="1" applyAlignment="1">
      <alignment horizontal="center" vertical="center"/>
    </xf>
    <xf numFmtId="0" fontId="0" fillId="9" borderId="0" xfId="0" applyFill="1" applyProtection="1">
      <alignment vertical="center"/>
      <protection locked="0"/>
    </xf>
    <xf numFmtId="0" fontId="53" fillId="0" borderId="24" xfId="0" applyFont="1" applyBorder="1" applyAlignment="1">
      <alignment horizontal="center" vertical="center"/>
    </xf>
    <xf numFmtId="0" fontId="53" fillId="0" borderId="25" xfId="0" applyFont="1" applyBorder="1" applyAlignment="1">
      <alignment horizontal="center" vertical="center"/>
    </xf>
    <xf numFmtId="0" fontId="53" fillId="0" borderId="26" xfId="0" applyFont="1" applyBorder="1" applyAlignment="1">
      <alignment horizontal="center" vertical="center"/>
    </xf>
    <xf numFmtId="0" fontId="42" fillId="0" borderId="18" xfId="1" applyFont="1" applyBorder="1" applyAlignment="1">
      <alignment horizontal="center" shrinkToFit="1"/>
    </xf>
    <xf numFmtId="0" fontId="42" fillId="0" borderId="12" xfId="1" applyFont="1" applyBorder="1" applyAlignment="1">
      <alignment horizontal="center" shrinkToFit="1"/>
    </xf>
    <xf numFmtId="0" fontId="42" fillId="0" borderId="18" xfId="1" applyFont="1" applyBorder="1" applyAlignment="1">
      <alignment horizontal="center"/>
    </xf>
    <xf numFmtId="0" fontId="42" fillId="0" borderId="12" xfId="1" applyFont="1" applyBorder="1" applyAlignment="1">
      <alignment horizontal="center"/>
    </xf>
    <xf numFmtId="0" fontId="51" fillId="0" borderId="24" xfId="1" applyFont="1" applyBorder="1" applyAlignment="1">
      <alignment horizontal="center"/>
    </xf>
    <xf numFmtId="0" fontId="51" fillId="0" borderId="25" xfId="1" applyFont="1" applyBorder="1" applyAlignment="1">
      <alignment horizontal="center"/>
    </xf>
    <xf numFmtId="0" fontId="51" fillId="0" borderId="43" xfId="1" applyFont="1" applyBorder="1" applyAlignment="1">
      <alignment horizontal="center"/>
    </xf>
    <xf numFmtId="0" fontId="57" fillId="0" borderId="0" xfId="0" applyFont="1" applyAlignment="1">
      <alignment horizontal="center" vertical="center"/>
    </xf>
    <xf numFmtId="0" fontId="8" fillId="0" borderId="0" xfId="0" applyFont="1" applyAlignment="1">
      <alignment horizontal="right" vertical="center"/>
    </xf>
    <xf numFmtId="0" fontId="11" fillId="0" borderId="3" xfId="0" applyFont="1" applyBorder="1" applyAlignment="1">
      <alignment horizontal="center" vertical="center"/>
    </xf>
    <xf numFmtId="0" fontId="8" fillId="5" borderId="3" xfId="1" applyFont="1" applyFill="1" applyBorder="1" applyAlignment="1">
      <alignment horizontal="center" vertical="center"/>
    </xf>
    <xf numFmtId="0" fontId="24" fillId="0" borderId="24" xfId="1" applyFont="1" applyBorder="1" applyAlignment="1">
      <alignment horizontal="center" vertical="center"/>
    </xf>
    <xf numFmtId="0" fontId="24" fillId="0" borderId="25" xfId="1" applyFont="1" applyBorder="1" applyAlignment="1">
      <alignment horizontal="center" vertical="center"/>
    </xf>
    <xf numFmtId="0" fontId="24" fillId="0" borderId="26" xfId="1" applyFont="1" applyBorder="1" applyAlignment="1">
      <alignment horizontal="center" vertical="center"/>
    </xf>
    <xf numFmtId="0" fontId="66" fillId="11" borderId="46" xfId="1" applyFont="1" applyFill="1" applyBorder="1" applyAlignment="1">
      <alignment horizontal="right"/>
    </xf>
    <xf numFmtId="0" fontId="66" fillId="11" borderId="45" xfId="1" applyFont="1" applyFill="1" applyBorder="1" applyAlignment="1">
      <alignment horizontal="right"/>
    </xf>
    <xf numFmtId="0" fontId="69" fillId="0" borderId="0" xfId="0" applyFont="1" applyAlignment="1">
      <alignment horizontal="left" vertical="center"/>
    </xf>
    <xf numFmtId="0" fontId="69" fillId="0" borderId="0" xfId="0" applyFont="1" applyAlignment="1">
      <alignment horizontal="center" vertical="center" shrinkToFit="1"/>
    </xf>
    <xf numFmtId="0" fontId="70" fillId="0" borderId="0" xfId="0" applyFont="1" applyAlignment="1">
      <alignment horizontal="center" vertical="center" shrinkToFit="1"/>
    </xf>
    <xf numFmtId="0" fontId="44" fillId="0" borderId="1" xfId="1" applyFont="1" applyFill="1" applyBorder="1" applyAlignment="1">
      <alignment horizontal="right"/>
    </xf>
    <xf numFmtId="0" fontId="42" fillId="0" borderId="1" xfId="1" applyFont="1" applyFill="1" applyBorder="1" applyAlignment="1">
      <alignment horizontal="right" vertical="center"/>
    </xf>
    <xf numFmtId="0" fontId="41" fillId="0" borderId="1" xfId="1" applyFont="1" applyFill="1" applyBorder="1" applyAlignment="1">
      <alignment vertical="center" wrapText="1"/>
    </xf>
    <xf numFmtId="0" fontId="58" fillId="0" borderId="1" xfId="1" applyFont="1" applyFill="1" applyBorder="1" applyAlignment="1">
      <alignment vertical="center" wrapText="1"/>
    </xf>
    <xf numFmtId="0" fontId="44" fillId="0" borderId="39" xfId="1" applyFont="1" applyFill="1" applyBorder="1"/>
    <xf numFmtId="0" fontId="44" fillId="0" borderId="1" xfId="1" applyFont="1" applyFill="1" applyBorder="1"/>
    <xf numFmtId="49" fontId="42" fillId="0" borderId="1" xfId="1" applyNumberFormat="1" applyFont="1" applyFill="1" applyBorder="1" applyAlignment="1">
      <alignment horizontal="right" vertical="center"/>
    </xf>
    <xf numFmtId="0" fontId="42" fillId="0" borderId="1" xfId="0" applyFont="1" applyFill="1" applyBorder="1" applyAlignment="1">
      <alignment horizontal="right" vertical="center"/>
    </xf>
    <xf numFmtId="0" fontId="42" fillId="0" borderId="1" xfId="0" applyFont="1" applyFill="1" applyBorder="1">
      <alignment vertical="center"/>
    </xf>
    <xf numFmtId="0" fontId="45" fillId="0" borderId="1" xfId="0" applyFont="1" applyFill="1" applyBorder="1">
      <alignment vertical="center"/>
    </xf>
    <xf numFmtId="0" fontId="44" fillId="0" borderId="0" xfId="1" applyFont="1" applyFill="1"/>
    <xf numFmtId="0" fontId="44" fillId="0" borderId="7" xfId="1" applyFont="1" applyFill="1" applyBorder="1"/>
    <xf numFmtId="0" fontId="44" fillId="0" borderId="2" xfId="1" applyFont="1" applyFill="1" applyBorder="1"/>
    <xf numFmtId="0" fontId="40" fillId="12" borderId="17" xfId="1" applyFont="1" applyFill="1" applyBorder="1" applyAlignment="1">
      <alignment horizontal="right" vertical="center"/>
    </xf>
    <xf numFmtId="49" fontId="45" fillId="13" borderId="1" xfId="1" applyNumberFormat="1" applyFont="1" applyFill="1" applyBorder="1" applyAlignment="1">
      <alignment horizontal="right" vertical="center"/>
    </xf>
    <xf numFmtId="0" fontId="40" fillId="12" borderId="17" xfId="1" applyFont="1" applyFill="1" applyBorder="1" applyAlignment="1">
      <alignment horizontal="center" vertical="center"/>
    </xf>
    <xf numFmtId="0" fontId="57" fillId="13" borderId="1" xfId="1" applyFont="1" applyFill="1" applyBorder="1" applyAlignment="1">
      <alignment horizontal="center" vertical="center"/>
    </xf>
    <xf numFmtId="0" fontId="65" fillId="13" borderId="7" xfId="0" applyFont="1" applyFill="1" applyBorder="1" applyAlignment="1">
      <alignment horizontal="center" vertical="center"/>
    </xf>
    <xf numFmtId="0" fontId="68" fillId="13" borderId="2" xfId="0" applyFont="1" applyFill="1" applyBorder="1" applyAlignment="1">
      <alignment horizontal="center" vertical="center"/>
    </xf>
    <xf numFmtId="0" fontId="65" fillId="13" borderId="2" xfId="0" applyFont="1" applyFill="1" applyBorder="1" applyAlignment="1">
      <alignment horizontal="center" vertical="center"/>
    </xf>
    <xf numFmtId="0" fontId="68" fillId="13" borderId="22" xfId="0" applyFont="1" applyFill="1" applyBorder="1" applyAlignment="1" applyProtection="1">
      <alignment horizontal="center" vertical="center"/>
      <protection locked="0"/>
    </xf>
    <xf numFmtId="0" fontId="40" fillId="12" borderId="1" xfId="1" applyFont="1" applyFill="1" applyBorder="1" applyAlignment="1">
      <alignment horizontal="center" vertical="center"/>
    </xf>
    <xf numFmtId="0" fontId="44" fillId="9" borderId="1" xfId="1" applyFont="1" applyFill="1" applyBorder="1" applyProtection="1">
      <protection locked="0"/>
    </xf>
    <xf numFmtId="0" fontId="44" fillId="9" borderId="40" xfId="1" applyFont="1" applyFill="1" applyBorder="1" applyProtection="1">
      <protection locked="0"/>
    </xf>
    <xf numFmtId="0" fontId="44" fillId="14" borderId="1" xfId="1" applyFont="1" applyFill="1" applyBorder="1" applyProtection="1">
      <protection locked="0"/>
    </xf>
    <xf numFmtId="0" fontId="44" fillId="14" borderId="40" xfId="1" applyFont="1" applyFill="1" applyBorder="1" applyProtection="1">
      <protection locked="0"/>
    </xf>
    <xf numFmtId="0" fontId="41" fillId="0" borderId="1" xfId="1" applyFont="1" applyFill="1" applyBorder="1" applyAlignment="1">
      <alignment horizontal="right" vertical="center" wrapText="1"/>
    </xf>
    <xf numFmtId="0" fontId="58" fillId="0" borderId="15" xfId="1" applyFont="1" applyFill="1" applyBorder="1" applyAlignment="1">
      <alignment vertical="center"/>
    </xf>
    <xf numFmtId="0" fontId="42" fillId="0" borderId="4" xfId="1" applyFont="1" applyFill="1" applyBorder="1"/>
    <xf numFmtId="0" fontId="42" fillId="0" borderId="5" xfId="1" applyFont="1" applyFill="1" applyBorder="1"/>
    <xf numFmtId="0" fontId="42" fillId="0" borderId="1" xfId="1" applyFont="1" applyFill="1" applyBorder="1"/>
    <xf numFmtId="0" fontId="42" fillId="0" borderId="39" xfId="1" applyFont="1" applyFill="1" applyBorder="1"/>
    <xf numFmtId="0" fontId="42" fillId="0" borderId="1" xfId="1" applyFont="1" applyFill="1" applyBorder="1" applyAlignment="1">
      <alignment vertical="center"/>
    </xf>
    <xf numFmtId="0" fontId="42" fillId="0" borderId="1" xfId="1" applyFont="1" applyFill="1" applyBorder="1" applyAlignment="1">
      <alignment vertical="center" wrapText="1"/>
    </xf>
    <xf numFmtId="0" fontId="45" fillId="0" borderId="45" xfId="0" applyFont="1" applyFill="1" applyBorder="1" applyAlignment="1">
      <alignment horizontal="right" vertical="center"/>
    </xf>
    <xf numFmtId="0" fontId="42" fillId="0" borderId="45" xfId="0" applyFont="1" applyFill="1" applyBorder="1">
      <alignment vertical="center"/>
    </xf>
    <xf numFmtId="0" fontId="58" fillId="0" borderId="49" xfId="1" applyFont="1" applyFill="1" applyBorder="1" applyAlignment="1">
      <alignment vertical="center"/>
    </xf>
    <xf numFmtId="0" fontId="42" fillId="0" borderId="50" xfId="1" applyFont="1" applyFill="1" applyBorder="1"/>
    <xf numFmtId="0" fontId="42" fillId="0" borderId="45" xfId="1" applyFont="1" applyFill="1" applyBorder="1"/>
    <xf numFmtId="0" fontId="41" fillId="0" borderId="45" xfId="1" applyFont="1" applyFill="1" applyBorder="1" applyAlignment="1">
      <alignment vertical="center" wrapText="1"/>
    </xf>
    <xf numFmtId="0" fontId="45" fillId="0" borderId="46" xfId="1" applyFont="1" applyFill="1" applyBorder="1" applyAlignment="1">
      <alignment horizontal="right" vertical="center" wrapText="1"/>
    </xf>
    <xf numFmtId="0" fontId="41" fillId="0" borderId="46" xfId="1" applyFont="1" applyFill="1" applyBorder="1" applyAlignment="1">
      <alignment vertical="center" wrapText="1"/>
    </xf>
    <xf numFmtId="0" fontId="58" fillId="0" borderId="36" xfId="1" applyFont="1" applyFill="1" applyBorder="1" applyAlignment="1">
      <alignment vertical="center"/>
    </xf>
    <xf numFmtId="0" fontId="42" fillId="0" borderId="47" xfId="1" applyFont="1" applyFill="1" applyBorder="1"/>
    <xf numFmtId="0" fontId="42" fillId="0" borderId="46" xfId="1" applyFont="1" applyFill="1" applyBorder="1"/>
    <xf numFmtId="0" fontId="45" fillId="0" borderId="1" xfId="1" applyFont="1" applyFill="1" applyBorder="1" applyAlignment="1">
      <alignment horizontal="right" vertical="center" wrapText="1"/>
    </xf>
    <xf numFmtId="0" fontId="45" fillId="0" borderId="1" xfId="0" applyFont="1" applyFill="1" applyBorder="1" applyAlignment="1">
      <alignment horizontal="right" vertical="center"/>
    </xf>
    <xf numFmtId="0" fontId="65" fillId="0" borderId="15" xfId="0" applyFont="1" applyFill="1" applyBorder="1">
      <alignment vertical="center"/>
    </xf>
    <xf numFmtId="0" fontId="42" fillId="0" borderId="1" xfId="0" applyFont="1" applyFill="1" applyBorder="1" applyAlignment="1">
      <alignment vertical="center" wrapText="1"/>
    </xf>
    <xf numFmtId="0" fontId="64" fillId="0" borderId="15" xfId="1" applyFont="1" applyFill="1" applyBorder="1" applyAlignment="1">
      <alignment vertical="center"/>
    </xf>
    <xf numFmtId="0" fontId="42" fillId="15" borderId="1" xfId="1" applyFont="1" applyFill="1" applyBorder="1" applyAlignment="1">
      <alignment horizontal="center"/>
    </xf>
    <xf numFmtId="0" fontId="40" fillId="16" borderId="1" xfId="1" applyFont="1" applyFill="1" applyBorder="1" applyAlignment="1">
      <alignment horizontal="center" vertical="center"/>
    </xf>
    <xf numFmtId="0" fontId="63" fillId="16" borderId="1" xfId="1" applyFont="1" applyFill="1" applyBorder="1" applyAlignment="1">
      <alignment horizontal="center" vertical="center"/>
    </xf>
    <xf numFmtId="0" fontId="14" fillId="15" borderId="2" xfId="0" applyFont="1" applyFill="1" applyBorder="1" applyAlignment="1">
      <alignment horizontal="center" vertical="center"/>
    </xf>
    <xf numFmtId="0" fontId="67" fillId="15" borderId="2" xfId="0" applyFont="1" applyFill="1" applyBorder="1" applyAlignment="1">
      <alignment horizontal="center" vertical="center"/>
    </xf>
    <xf numFmtId="0" fontId="67" fillId="15" borderId="2" xfId="0" applyFont="1" applyFill="1" applyBorder="1" applyAlignment="1" applyProtection="1">
      <alignment horizontal="center" vertical="center"/>
      <protection locked="0"/>
    </xf>
    <xf numFmtId="0" fontId="42" fillId="9" borderId="5" xfId="1" applyFont="1" applyFill="1" applyBorder="1" applyProtection="1">
      <protection locked="0"/>
    </xf>
    <xf numFmtId="0" fontId="42" fillId="9" borderId="1" xfId="1" applyFont="1" applyFill="1" applyBorder="1" applyProtection="1">
      <protection locked="0"/>
    </xf>
    <xf numFmtId="0" fontId="42" fillId="9" borderId="45" xfId="1" applyFont="1" applyFill="1" applyBorder="1" applyProtection="1">
      <protection locked="0"/>
    </xf>
    <xf numFmtId="0" fontId="42" fillId="9" borderId="46" xfId="1" applyFont="1" applyFill="1" applyBorder="1" applyProtection="1">
      <protection locked="0"/>
    </xf>
    <xf numFmtId="0" fontId="42" fillId="9" borderId="2" xfId="1" applyFont="1" applyFill="1" applyBorder="1" applyProtection="1">
      <protection locked="0"/>
    </xf>
    <xf numFmtId="0" fontId="42" fillId="9" borderId="21" xfId="1" applyFont="1" applyFill="1" applyBorder="1" applyProtection="1">
      <protection locked="0"/>
    </xf>
    <xf numFmtId="0" fontId="42" fillId="9" borderId="40" xfId="1" applyFont="1" applyFill="1" applyBorder="1" applyProtection="1">
      <protection locked="0"/>
    </xf>
    <xf numFmtId="0" fontId="42" fillId="9" borderId="51" xfId="1" applyFont="1" applyFill="1" applyBorder="1" applyProtection="1">
      <protection locked="0"/>
    </xf>
    <xf numFmtId="0" fontId="42" fillId="9" borderId="48" xfId="1" applyFont="1" applyFill="1" applyBorder="1" applyProtection="1">
      <protection locked="0"/>
    </xf>
    <xf numFmtId="0" fontId="42" fillId="9" borderId="22" xfId="1" applyFont="1" applyFill="1" applyBorder="1" applyProtection="1">
      <protection locked="0"/>
    </xf>
    <xf numFmtId="0" fontId="42" fillId="14" borderId="5" xfId="1" applyFont="1" applyFill="1" applyBorder="1" applyProtection="1">
      <protection locked="0"/>
    </xf>
    <xf numFmtId="0" fontId="42" fillId="14" borderId="1" xfId="1" applyFont="1" applyFill="1" applyBorder="1" applyProtection="1">
      <protection locked="0"/>
    </xf>
    <xf numFmtId="0" fontId="42" fillId="14" borderId="45" xfId="1" applyFont="1" applyFill="1" applyBorder="1" applyProtection="1">
      <protection locked="0"/>
    </xf>
    <xf numFmtId="0" fontId="42" fillId="14" borderId="46" xfId="1" applyFont="1" applyFill="1" applyBorder="1" applyProtection="1">
      <protection locked="0"/>
    </xf>
    <xf numFmtId="0" fontId="42" fillId="14" borderId="2" xfId="1" applyFont="1" applyFill="1" applyBorder="1" applyProtection="1">
      <protection locked="0"/>
    </xf>
    <xf numFmtId="0" fontId="42" fillId="14" borderId="21" xfId="1" applyFont="1" applyFill="1" applyBorder="1" applyProtection="1">
      <protection locked="0"/>
    </xf>
    <xf numFmtId="0" fontId="42" fillId="14" borderId="40" xfId="1" applyFont="1" applyFill="1" applyBorder="1" applyProtection="1">
      <protection locked="0"/>
    </xf>
    <xf numFmtId="0" fontId="42" fillId="14" borderId="51" xfId="1" applyFont="1" applyFill="1" applyBorder="1" applyProtection="1">
      <protection locked="0"/>
    </xf>
    <xf numFmtId="0" fontId="42" fillId="14" borderId="48" xfId="1" applyFont="1" applyFill="1" applyBorder="1" applyProtection="1">
      <protection locked="0"/>
    </xf>
    <xf numFmtId="0" fontId="42" fillId="14" borderId="22" xfId="1" applyFont="1" applyFill="1" applyBorder="1" applyProtection="1">
      <protection locked="0"/>
    </xf>
    <xf numFmtId="0" fontId="72" fillId="0" borderId="0" xfId="1" applyFont="1"/>
    <xf numFmtId="0" fontId="16" fillId="0" borderId="0" xfId="1" applyFont="1" applyAlignment="1">
      <alignment horizontal="left" indent="3"/>
    </xf>
    <xf numFmtId="0" fontId="26" fillId="0" borderId="0" xfId="1" applyFont="1" applyAlignment="1">
      <alignment horizontal="left"/>
    </xf>
    <xf numFmtId="0" fontId="16" fillId="0" borderId="0" xfId="1" applyFont="1" applyFill="1"/>
    <xf numFmtId="0" fontId="13" fillId="0" borderId="0" xfId="1" applyFont="1" applyFill="1"/>
    <xf numFmtId="0" fontId="37" fillId="18" borderId="0" xfId="1" applyFont="1" applyFill="1"/>
    <xf numFmtId="0" fontId="38" fillId="18" borderId="0" xfId="1" applyFont="1" applyFill="1"/>
    <xf numFmtId="0" fontId="39" fillId="18" borderId="0" xfId="1" applyFont="1" applyFill="1" applyAlignment="1">
      <alignment horizontal="left" indent="1"/>
    </xf>
    <xf numFmtId="0" fontId="39" fillId="18" borderId="0" xfId="1" applyFont="1" applyFill="1"/>
    <xf numFmtId="0" fontId="39" fillId="18" borderId="0" xfId="1" applyFont="1" applyFill="1" applyAlignment="1">
      <alignment horizontal="left" vertical="center" indent="1"/>
    </xf>
    <xf numFmtId="0" fontId="56" fillId="10" borderId="0" xfId="1" applyFont="1" applyFill="1" applyAlignment="1">
      <alignment horizontal="center" vertical="center"/>
    </xf>
    <xf numFmtId="0" fontId="56" fillId="10" borderId="0" xfId="1" applyFont="1" applyFill="1" applyAlignment="1">
      <alignment horizontal="center" vertical="center" wrapText="1"/>
    </xf>
    <xf numFmtId="0" fontId="73" fillId="17" borderId="0" xfId="1" applyFont="1" applyFill="1" applyAlignment="1">
      <alignment vertical="center"/>
    </xf>
    <xf numFmtId="0" fontId="73" fillId="17" borderId="0" xfId="1" applyFont="1" applyFill="1"/>
    <xf numFmtId="0" fontId="71" fillId="0" borderId="0" xfId="1" applyFont="1" applyFill="1" applyAlignment="1">
      <alignment vertical="center"/>
    </xf>
    <xf numFmtId="0" fontId="74" fillId="9" borderId="0" xfId="1" applyFont="1" applyFill="1" applyAlignment="1">
      <alignment horizontal="center" vertical="center" wrapText="1"/>
    </xf>
    <xf numFmtId="0" fontId="74" fillId="14" borderId="5" xfId="1" applyFont="1" applyFill="1" applyBorder="1" applyAlignment="1" applyProtection="1">
      <alignment horizontal="center" vertical="center" wrapText="1"/>
      <protection locked="0"/>
    </xf>
    <xf numFmtId="0" fontId="20" fillId="0" borderId="0" xfId="1" applyFont="1" applyFill="1" applyAlignment="1">
      <alignment horizontal="left" vertical="center" indent="2"/>
    </xf>
    <xf numFmtId="0" fontId="71" fillId="0" borderId="0" xfId="1" applyFont="1" applyFill="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E59F5"/>
      <color rgb="FFFFCCFF"/>
      <color rgb="FFFBABF5"/>
      <color rgb="FFE8F4A0"/>
      <color rgb="FF3D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274320</xdr:colOff>
      <xdr:row>21</xdr:row>
      <xdr:rowOff>91441</xdr:rowOff>
    </xdr:from>
    <xdr:to>
      <xdr:col>12</xdr:col>
      <xdr:colOff>412234</xdr:colOff>
      <xdr:row>40</xdr:row>
      <xdr:rowOff>60960</xdr:rowOff>
    </xdr:to>
    <xdr:pic>
      <xdr:nvPicPr>
        <xdr:cNvPr id="5" name="図 4">
          <a:extLst>
            <a:ext uri="{FF2B5EF4-FFF2-40B4-BE49-F238E27FC236}">
              <a16:creationId xmlns:a16="http://schemas.microsoft.com/office/drawing/2014/main" id="{89A4BC3E-F9C8-0DE0-1275-CF55D7AEA103}"/>
            </a:ext>
          </a:extLst>
        </xdr:cNvPr>
        <xdr:cNvPicPr>
          <a:picLocks noChangeAspect="1"/>
        </xdr:cNvPicPr>
      </xdr:nvPicPr>
      <xdr:blipFill rotWithShape="1">
        <a:blip xmlns:r="http://schemas.openxmlformats.org/officeDocument/2006/relationships" r:embed="rId1"/>
        <a:srcRect b="24864"/>
        <a:stretch/>
      </xdr:blipFill>
      <xdr:spPr>
        <a:xfrm>
          <a:off x="274320" y="4792981"/>
          <a:ext cx="8702794" cy="3154679"/>
        </a:xfrm>
        <a:prstGeom prst="rect">
          <a:avLst/>
        </a:prstGeom>
      </xdr:spPr>
    </xdr:pic>
    <xdr:clientData/>
  </xdr:twoCellAnchor>
  <xdr:twoCellAnchor>
    <xdr:from>
      <xdr:col>8</xdr:col>
      <xdr:colOff>579120</xdr:colOff>
      <xdr:row>42</xdr:row>
      <xdr:rowOff>91440</xdr:rowOff>
    </xdr:from>
    <xdr:to>
      <xdr:col>10</xdr:col>
      <xdr:colOff>38100</xdr:colOff>
      <xdr:row>44</xdr:row>
      <xdr:rowOff>38100</xdr:rowOff>
    </xdr:to>
    <xdr:sp macro="" textlink="">
      <xdr:nvSpPr>
        <xdr:cNvPr id="11" name="矢印: 下 10">
          <a:extLst>
            <a:ext uri="{FF2B5EF4-FFF2-40B4-BE49-F238E27FC236}">
              <a16:creationId xmlns:a16="http://schemas.microsoft.com/office/drawing/2014/main" id="{E7F3C7F1-2A0E-4E0B-93C7-981DBDFAC91D}"/>
            </a:ext>
          </a:extLst>
        </xdr:cNvPr>
        <xdr:cNvSpPr/>
      </xdr:nvSpPr>
      <xdr:spPr>
        <a:xfrm>
          <a:off x="6233160" y="8313420"/>
          <a:ext cx="830580" cy="2819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350520</xdr:colOff>
      <xdr:row>18</xdr:row>
      <xdr:rowOff>129540</xdr:rowOff>
    </xdr:from>
    <xdr:to>
      <xdr:col>5</xdr:col>
      <xdr:colOff>76200</xdr:colOff>
      <xdr:row>22</xdr:row>
      <xdr:rowOff>76200</xdr:rowOff>
    </xdr:to>
    <xdr:sp macro="" textlink="">
      <xdr:nvSpPr>
        <xdr:cNvPr id="3" name="吹き出し: 四角形 2">
          <a:extLst>
            <a:ext uri="{FF2B5EF4-FFF2-40B4-BE49-F238E27FC236}">
              <a16:creationId xmlns:a16="http://schemas.microsoft.com/office/drawing/2014/main" id="{DC5250FF-A5E8-41C7-BC9B-F73B2B47192D}"/>
            </a:ext>
          </a:extLst>
        </xdr:cNvPr>
        <xdr:cNvSpPr/>
      </xdr:nvSpPr>
      <xdr:spPr>
        <a:xfrm>
          <a:off x="1089660" y="3048000"/>
          <a:ext cx="2377440" cy="617220"/>
        </a:xfrm>
        <a:prstGeom prst="wedgeRectCallout">
          <a:avLst>
            <a:gd name="adj1" fmla="val -55005"/>
            <a:gd name="adj2" fmla="val 1007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①専門部番号を入力すると</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自動的に専門部名が入力されます。</a:t>
          </a:r>
        </a:p>
      </xdr:txBody>
    </xdr:sp>
    <xdr:clientData/>
  </xdr:twoCellAnchor>
  <xdr:twoCellAnchor>
    <xdr:from>
      <xdr:col>10</xdr:col>
      <xdr:colOff>30480</xdr:colOff>
      <xdr:row>20</xdr:row>
      <xdr:rowOff>15240</xdr:rowOff>
    </xdr:from>
    <xdr:to>
      <xdr:col>13</xdr:col>
      <xdr:colOff>182880</xdr:colOff>
      <xdr:row>33</xdr:row>
      <xdr:rowOff>137160</xdr:rowOff>
    </xdr:to>
    <xdr:sp macro="" textlink="">
      <xdr:nvSpPr>
        <xdr:cNvPr id="4" name="吹き出し: 四角形 3">
          <a:extLst>
            <a:ext uri="{FF2B5EF4-FFF2-40B4-BE49-F238E27FC236}">
              <a16:creationId xmlns:a16="http://schemas.microsoft.com/office/drawing/2014/main" id="{542A5086-3D0D-4616-B279-D3FB75524277}"/>
            </a:ext>
          </a:extLst>
        </xdr:cNvPr>
        <xdr:cNvSpPr/>
      </xdr:nvSpPr>
      <xdr:spPr>
        <a:xfrm>
          <a:off x="7101840" y="5524500"/>
          <a:ext cx="2506980" cy="2301240"/>
        </a:xfrm>
        <a:prstGeom prst="wedgeRectCallout">
          <a:avLst>
            <a:gd name="adj1" fmla="val -196383"/>
            <a:gd name="adj2" fmla="val 494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③加盟校の部員数を入力をします。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男女それぞれ部員数を入力します。部員数の入力をすると加盟校に「</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」が自動で入力されます。</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注意点</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・マネージャーの人数は入力せず</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u="sng">
              <a:latin typeface="HG丸ｺﾞｼｯｸM-PRO" panose="020F0600000000000000" pitchFamily="50" charset="-128"/>
              <a:ea typeface="HG丸ｺﾞｼｯｸM-PRO" panose="020F0600000000000000" pitchFamily="50" charset="-128"/>
            </a:rPr>
            <a:t>選手</a:t>
          </a:r>
          <a:r>
            <a:rPr kumimoji="1" lang="ja-JP" altLang="en-US" sz="1100">
              <a:latin typeface="HG丸ｺﾞｼｯｸM-PRO" panose="020F0600000000000000" pitchFamily="50" charset="-128"/>
              <a:ea typeface="HG丸ｺﾞｼｯｸM-PRO" panose="020F0600000000000000" pitchFamily="50" charset="-128"/>
            </a:rPr>
            <a:t>の人数を入力してください。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100" b="1" u="sng">
              <a:latin typeface="HG丸ｺﾞｼｯｸM-PRO" panose="020F0600000000000000" pitchFamily="50" charset="-128"/>
              <a:ea typeface="HG丸ｺﾞｼｯｸM-PRO" panose="020F0600000000000000" pitchFamily="50" charset="-128"/>
            </a:rPr>
            <a:t>都立校については</a:t>
          </a:r>
          <a:r>
            <a:rPr kumimoji="1" lang="en-US" altLang="ja-JP" sz="1100" b="1" u="sng">
              <a:latin typeface="HG丸ｺﾞｼｯｸM-PRO" panose="020F0600000000000000" pitchFamily="50" charset="-128"/>
              <a:ea typeface="HG丸ｺﾞｼｯｸM-PRO" panose="020F0600000000000000" pitchFamily="50" charset="-128"/>
            </a:rPr>
            <a:t>0</a:t>
          </a:r>
          <a:r>
            <a:rPr kumimoji="1" lang="ja-JP" altLang="en-US" sz="1100" b="1" u="sng">
              <a:latin typeface="HG丸ｺﾞｼｯｸM-PRO" panose="020F0600000000000000" pitchFamily="50" charset="-128"/>
              <a:ea typeface="HG丸ｺﾞｼｯｸM-PRO" panose="020F0600000000000000" pitchFamily="50" charset="-128"/>
            </a:rPr>
            <a:t>人加盟ができません</a:t>
          </a:r>
          <a:r>
            <a:rPr kumimoji="1" lang="ja-JP" altLang="en-US" sz="1100">
              <a:latin typeface="HG丸ｺﾞｼｯｸM-PRO" panose="020F0600000000000000" pitchFamily="50" charset="-128"/>
              <a:ea typeface="HG丸ｺﾞｼｯｸM-PRO" panose="020F0600000000000000" pitchFamily="50" charset="-128"/>
            </a:rPr>
            <a:t>。登録もできませんのでご注意ください。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190500</xdr:colOff>
      <xdr:row>21</xdr:row>
      <xdr:rowOff>78764</xdr:rowOff>
    </xdr:from>
    <xdr:to>
      <xdr:col>9</xdr:col>
      <xdr:colOff>548640</xdr:colOff>
      <xdr:row>23</xdr:row>
      <xdr:rowOff>121920</xdr:rowOff>
    </xdr:to>
    <xdr:sp macro="" textlink="">
      <xdr:nvSpPr>
        <xdr:cNvPr id="6" name="吹き出し: 四角形 5">
          <a:extLst>
            <a:ext uri="{FF2B5EF4-FFF2-40B4-BE49-F238E27FC236}">
              <a16:creationId xmlns:a16="http://schemas.microsoft.com/office/drawing/2014/main" id="{773B11D8-4214-4B44-93B6-E26296D46771}"/>
            </a:ext>
          </a:extLst>
        </xdr:cNvPr>
        <xdr:cNvSpPr/>
      </xdr:nvSpPr>
      <xdr:spPr>
        <a:xfrm>
          <a:off x="5158740" y="4780304"/>
          <a:ext cx="1729740" cy="378436"/>
        </a:xfrm>
        <a:prstGeom prst="wedgeRectCallout">
          <a:avLst>
            <a:gd name="adj1" fmla="val -43369"/>
            <a:gd name="adj2" fmla="val 1151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②部長名を入力します。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601980</xdr:colOff>
      <xdr:row>27</xdr:row>
      <xdr:rowOff>114300</xdr:rowOff>
    </xdr:from>
    <xdr:to>
      <xdr:col>3</xdr:col>
      <xdr:colOff>533400</xdr:colOff>
      <xdr:row>31</xdr:row>
      <xdr:rowOff>111736</xdr:rowOff>
    </xdr:to>
    <xdr:sp macro="" textlink="">
      <xdr:nvSpPr>
        <xdr:cNvPr id="7" name="吹き出し: 四角形 6">
          <a:extLst>
            <a:ext uri="{FF2B5EF4-FFF2-40B4-BE49-F238E27FC236}">
              <a16:creationId xmlns:a16="http://schemas.microsoft.com/office/drawing/2014/main" id="{D84EA71E-4AED-48A5-8B28-A0D54D81E949}"/>
            </a:ext>
          </a:extLst>
        </xdr:cNvPr>
        <xdr:cNvSpPr/>
      </xdr:nvSpPr>
      <xdr:spPr>
        <a:xfrm>
          <a:off x="601980" y="6606540"/>
          <a:ext cx="2202180" cy="667996"/>
        </a:xfrm>
        <a:prstGeom prst="wedgeRectCallout">
          <a:avLst>
            <a:gd name="adj1" fmla="val 48802"/>
            <a:gd name="adj2" fmla="val 915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加盟校数、加盟費は③を入力すると自動で入力されます。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xdr:col>
      <xdr:colOff>121921</xdr:colOff>
      <xdr:row>46</xdr:row>
      <xdr:rowOff>154220</xdr:rowOff>
    </xdr:from>
    <xdr:to>
      <xdr:col>3</xdr:col>
      <xdr:colOff>502920</xdr:colOff>
      <xdr:row>60</xdr:row>
      <xdr:rowOff>160399</xdr:rowOff>
    </xdr:to>
    <xdr:pic>
      <xdr:nvPicPr>
        <xdr:cNvPr id="9" name="図 8">
          <a:extLst>
            <a:ext uri="{FF2B5EF4-FFF2-40B4-BE49-F238E27FC236}">
              <a16:creationId xmlns:a16="http://schemas.microsoft.com/office/drawing/2014/main" id="{20A221F1-EDBB-ADDD-B6C6-358FB4797F02}"/>
            </a:ext>
          </a:extLst>
        </xdr:cNvPr>
        <xdr:cNvPicPr>
          <a:picLocks noChangeAspect="1"/>
        </xdr:cNvPicPr>
      </xdr:nvPicPr>
      <xdr:blipFill rotWithShape="1">
        <a:blip xmlns:r="http://schemas.openxmlformats.org/officeDocument/2006/relationships" r:embed="rId2"/>
        <a:srcRect t="1699"/>
        <a:stretch/>
      </xdr:blipFill>
      <xdr:spPr>
        <a:xfrm>
          <a:off x="1066801" y="9062000"/>
          <a:ext cx="1706879" cy="2353139"/>
        </a:xfrm>
        <a:prstGeom prst="rect">
          <a:avLst/>
        </a:prstGeom>
        <a:ln>
          <a:solidFill>
            <a:schemeClr val="tx1"/>
          </a:solidFill>
        </a:ln>
      </xdr:spPr>
    </xdr:pic>
    <xdr:clientData/>
  </xdr:twoCellAnchor>
  <xdr:twoCellAnchor>
    <xdr:from>
      <xdr:col>1</xdr:col>
      <xdr:colOff>518160</xdr:colOff>
      <xdr:row>42</xdr:row>
      <xdr:rowOff>106680</xdr:rowOff>
    </xdr:from>
    <xdr:to>
      <xdr:col>3</xdr:col>
      <xdr:colOff>68580</xdr:colOff>
      <xdr:row>44</xdr:row>
      <xdr:rowOff>53340</xdr:rowOff>
    </xdr:to>
    <xdr:sp macro="" textlink="">
      <xdr:nvSpPr>
        <xdr:cNvPr id="10" name="矢印: 下 9">
          <a:extLst>
            <a:ext uri="{FF2B5EF4-FFF2-40B4-BE49-F238E27FC236}">
              <a16:creationId xmlns:a16="http://schemas.microsoft.com/office/drawing/2014/main" id="{44E6FEDC-3581-4496-9855-FA6E59B69CCE}"/>
            </a:ext>
          </a:extLst>
        </xdr:cNvPr>
        <xdr:cNvSpPr/>
      </xdr:nvSpPr>
      <xdr:spPr>
        <a:xfrm>
          <a:off x="1463040" y="9304020"/>
          <a:ext cx="876300" cy="2819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84C9E-6AAA-4FD7-8317-A909F5E3EE35}">
  <sheetPr>
    <tabColor rgb="FFFF0000"/>
  </sheetPr>
  <dimension ref="A1:P74"/>
  <sheetViews>
    <sheetView tabSelected="1" zoomScale="98" zoomScaleNormal="98" workbookViewId="0"/>
  </sheetViews>
  <sheetFormatPr defaultColWidth="9" defaultRowHeight="13.2" x14ac:dyDescent="0.2"/>
  <cols>
    <col min="1" max="1" width="12.3984375" style="2" customWidth="1"/>
    <col min="2" max="2" width="9.59765625" style="1" customWidth="1"/>
    <col min="3" max="3" width="7.796875" style="1" customWidth="1"/>
    <col min="4" max="4" width="9" style="2"/>
    <col min="5" max="5" width="9" style="1"/>
    <col min="6" max="6" width="9" style="2"/>
    <col min="7" max="10" width="9" style="1"/>
    <col min="11" max="11" width="10.59765625" style="1" customWidth="1"/>
    <col min="12" max="12" width="9" style="1"/>
    <col min="13" max="13" width="11.296875" style="1" customWidth="1"/>
    <col min="14" max="16384" width="9" style="1"/>
  </cols>
  <sheetData>
    <row r="1" spans="1:16" ht="19.2" customHeight="1" x14ac:dyDescent="0.2">
      <c r="A1" s="272" t="s">
        <v>1086</v>
      </c>
      <c r="B1" s="272"/>
      <c r="C1" s="273" t="s">
        <v>1100</v>
      </c>
      <c r="D1" s="273"/>
      <c r="E1" s="273"/>
      <c r="F1" s="273"/>
      <c r="G1" s="273"/>
      <c r="H1" s="273"/>
      <c r="I1" s="272"/>
      <c r="J1" s="272"/>
      <c r="K1" s="272"/>
      <c r="L1" s="272"/>
      <c r="M1" s="272"/>
    </row>
    <row r="2" spans="1:16" ht="19.2" customHeight="1" x14ac:dyDescent="0.2">
      <c r="A2" s="272"/>
      <c r="B2" s="272"/>
      <c r="C2" s="274" t="s">
        <v>1087</v>
      </c>
      <c r="D2" s="272"/>
      <c r="E2" s="272"/>
      <c r="F2" s="272"/>
      <c r="G2" s="272"/>
      <c r="H2" s="272"/>
      <c r="I2" s="272"/>
      <c r="J2" s="272"/>
      <c r="K2" s="272"/>
      <c r="L2" s="272"/>
      <c r="M2" s="272"/>
    </row>
    <row r="3" spans="1:16" ht="19.2" customHeight="1" x14ac:dyDescent="0.2">
      <c r="A3" s="275"/>
      <c r="B3" s="275"/>
      <c r="C3" s="272" t="s">
        <v>1098</v>
      </c>
      <c r="D3" s="275"/>
      <c r="E3" s="275"/>
      <c r="F3" s="275"/>
      <c r="G3" s="275"/>
      <c r="H3" s="275"/>
      <c r="I3" s="275"/>
      <c r="J3" s="275"/>
      <c r="K3" s="275"/>
      <c r="L3" s="275"/>
      <c r="M3" s="275"/>
    </row>
    <row r="4" spans="1:16" ht="23.4" customHeight="1" x14ac:dyDescent="0.2">
      <c r="A4" s="275"/>
      <c r="B4" s="275"/>
      <c r="C4" s="276" t="s">
        <v>1099</v>
      </c>
      <c r="D4" s="275"/>
      <c r="E4" s="275"/>
      <c r="F4" s="275"/>
      <c r="G4" s="275"/>
      <c r="H4" s="275"/>
      <c r="I4" s="275"/>
      <c r="J4" s="275"/>
      <c r="K4" s="275"/>
      <c r="L4" s="275"/>
      <c r="M4" s="275"/>
    </row>
    <row r="5" spans="1:16" ht="19.2" customHeight="1" x14ac:dyDescent="0.2">
      <c r="A5" s="38" t="s">
        <v>659</v>
      </c>
      <c r="B5" s="37"/>
      <c r="C5" s="3"/>
      <c r="D5" s="3"/>
      <c r="E5" s="3"/>
      <c r="F5" s="3"/>
      <c r="G5" s="3"/>
      <c r="H5" s="3"/>
      <c r="I5" s="3"/>
      <c r="J5" s="3"/>
    </row>
    <row r="6" spans="1:16" ht="19.2" customHeight="1" x14ac:dyDescent="0.2">
      <c r="A6" s="39" t="s">
        <v>1095</v>
      </c>
      <c r="B6" s="37"/>
      <c r="C6" s="3"/>
      <c r="D6" s="3"/>
      <c r="E6" s="3"/>
      <c r="F6" s="3"/>
      <c r="G6" s="3"/>
      <c r="H6" s="3"/>
      <c r="I6" s="3"/>
      <c r="J6" s="3"/>
    </row>
    <row r="7" spans="1:16" ht="19.2" customHeight="1" x14ac:dyDescent="0.2">
      <c r="A7" s="3" t="s">
        <v>678</v>
      </c>
      <c r="B7" s="3"/>
      <c r="C7" s="3"/>
      <c r="D7" s="3"/>
      <c r="E7" s="3"/>
      <c r="F7" s="3"/>
      <c r="G7" s="3"/>
      <c r="H7" s="3"/>
      <c r="I7" s="3"/>
      <c r="J7" s="3"/>
    </row>
    <row r="8" spans="1:16" ht="65.400000000000006" customHeight="1" x14ac:dyDescent="0.2">
      <c r="D8" s="278" t="s">
        <v>2855</v>
      </c>
      <c r="E8" s="277"/>
      <c r="F8" s="277"/>
      <c r="G8" s="277"/>
      <c r="H8" s="277"/>
      <c r="I8" s="277"/>
      <c r="J8" s="277"/>
    </row>
    <row r="9" spans="1:16" ht="18" customHeight="1" x14ac:dyDescent="0.2">
      <c r="A9" s="3" t="s">
        <v>1080</v>
      </c>
      <c r="C9" s="3"/>
      <c r="D9" s="3"/>
      <c r="E9" s="3"/>
      <c r="F9" s="3"/>
      <c r="G9" s="3"/>
      <c r="H9" s="3"/>
      <c r="I9" s="3"/>
      <c r="J9" s="3"/>
    </row>
    <row r="10" spans="1:16" ht="18" customHeight="1" x14ac:dyDescent="0.2">
      <c r="A10" s="3" t="s">
        <v>660</v>
      </c>
      <c r="C10" s="3"/>
      <c r="D10" s="3"/>
      <c r="E10" s="3"/>
      <c r="F10" s="3"/>
      <c r="G10" s="3"/>
      <c r="H10" s="3"/>
      <c r="I10" s="3"/>
      <c r="J10" s="3"/>
    </row>
    <row r="11" spans="1:16" ht="18" customHeight="1" x14ac:dyDescent="0.2">
      <c r="A11" s="3" t="s">
        <v>663</v>
      </c>
      <c r="C11" s="3"/>
      <c r="D11" s="3"/>
      <c r="E11" s="3"/>
      <c r="F11" s="3"/>
      <c r="G11" s="3"/>
      <c r="H11" s="3"/>
      <c r="I11" s="3"/>
      <c r="J11" s="3"/>
      <c r="P11" s="1" t="s">
        <v>661</v>
      </c>
    </row>
    <row r="12" spans="1:16" ht="18" customHeight="1" x14ac:dyDescent="0.2">
      <c r="A12" s="3" t="s">
        <v>1081</v>
      </c>
      <c r="C12" s="3"/>
      <c r="D12" s="3"/>
      <c r="E12" s="3"/>
      <c r="F12" s="3"/>
      <c r="G12" s="3"/>
      <c r="H12" s="3"/>
      <c r="I12" s="3"/>
      <c r="J12" s="3"/>
    </row>
    <row r="13" spans="1:16" ht="18" customHeight="1" x14ac:dyDescent="0.2">
      <c r="A13" s="3" t="s">
        <v>1082</v>
      </c>
    </row>
    <row r="14" spans="1:16" ht="18" customHeight="1" x14ac:dyDescent="0.2"/>
    <row r="15" spans="1:16" ht="18" customHeight="1" x14ac:dyDescent="0.2">
      <c r="A15" s="96" t="s">
        <v>677</v>
      </c>
    </row>
    <row r="16" spans="1:16" ht="24.6" customHeight="1" thickBot="1" x14ac:dyDescent="0.3">
      <c r="B16" s="279" t="s">
        <v>2854</v>
      </c>
      <c r="C16" s="280"/>
      <c r="D16" s="280"/>
      <c r="E16" s="280"/>
      <c r="F16" s="280"/>
      <c r="G16" s="280"/>
      <c r="H16" s="280"/>
      <c r="I16" s="280"/>
      <c r="J16" s="280"/>
      <c r="K16" s="280"/>
      <c r="L16" s="54"/>
      <c r="M16" s="54"/>
    </row>
    <row r="17" spans="1:8" s="271" customFormat="1" ht="39.6" customHeight="1" x14ac:dyDescent="0.2">
      <c r="A17" s="270"/>
      <c r="D17" s="284" t="s">
        <v>2856</v>
      </c>
      <c r="E17" s="281"/>
      <c r="F17" s="282" t="s">
        <v>2857</v>
      </c>
      <c r="G17" s="283" t="s">
        <v>2859</v>
      </c>
      <c r="H17" s="285" t="s">
        <v>2858</v>
      </c>
    </row>
    <row r="46" spans="2:9" ht="14.4" x14ac:dyDescent="0.2">
      <c r="B46" s="269" t="s">
        <v>2852</v>
      </c>
      <c r="D46" s="268"/>
      <c r="I46" s="36" t="s">
        <v>2850</v>
      </c>
    </row>
    <row r="47" spans="2:9" x14ac:dyDescent="0.2">
      <c r="I47" s="3" t="s">
        <v>2851</v>
      </c>
    </row>
    <row r="63" spans="1:12" x14ac:dyDescent="0.2">
      <c r="A63" s="40"/>
      <c r="B63" s="3" t="s">
        <v>1084</v>
      </c>
      <c r="C63" s="3"/>
      <c r="D63" s="4"/>
      <c r="E63" s="3"/>
      <c r="F63" s="4"/>
      <c r="H63" s="40"/>
      <c r="I63" s="3"/>
      <c r="J63" s="3"/>
      <c r="K63" s="3"/>
      <c r="L63" s="3"/>
    </row>
    <row r="64" spans="1:12" x14ac:dyDescent="0.2">
      <c r="A64" s="4"/>
      <c r="B64" s="73" t="s">
        <v>1083</v>
      </c>
      <c r="C64" s="3"/>
      <c r="D64" s="4"/>
      <c r="E64" s="3"/>
      <c r="F64" s="4"/>
      <c r="H64" s="3"/>
      <c r="I64" s="3"/>
      <c r="J64" s="3"/>
      <c r="K64" s="3"/>
      <c r="L64" s="3"/>
    </row>
    <row r="65" spans="1:14" x14ac:dyDescent="0.2">
      <c r="A65" s="4"/>
      <c r="B65" s="3" t="s">
        <v>1085</v>
      </c>
      <c r="C65" s="3"/>
      <c r="D65" s="4"/>
      <c r="E65" s="3"/>
      <c r="F65" s="4"/>
      <c r="N65" s="54"/>
    </row>
    <row r="66" spans="1:14" s="53" customFormat="1" ht="16.2" x14ac:dyDescent="0.2">
      <c r="A66" s="4"/>
      <c r="B66" s="267" t="s">
        <v>2853</v>
      </c>
      <c r="C66" s="3"/>
      <c r="D66" s="4"/>
      <c r="E66" s="3"/>
      <c r="F66" s="4"/>
      <c r="G66" s="1"/>
      <c r="H66" s="1"/>
      <c r="I66" s="1"/>
      <c r="J66" s="1"/>
      <c r="K66" s="1"/>
      <c r="L66" s="1"/>
      <c r="M66" s="1"/>
      <c r="N66" s="55"/>
    </row>
    <row r="67" spans="1:14" s="53" customFormat="1" ht="24" customHeight="1" x14ac:dyDescent="0.2">
      <c r="A67" s="2"/>
      <c r="B67" s="3"/>
      <c r="C67" s="3"/>
      <c r="D67" s="4"/>
      <c r="E67" s="3"/>
      <c r="F67" s="4"/>
      <c r="G67" s="1"/>
      <c r="H67" s="1"/>
      <c r="I67" s="1"/>
      <c r="J67" s="1"/>
      <c r="K67" s="1"/>
      <c r="L67" s="1"/>
      <c r="M67" s="1"/>
      <c r="N67" s="55"/>
    </row>
    <row r="68" spans="1:14" s="52" customFormat="1" ht="23.4" customHeight="1" x14ac:dyDescent="0.2">
      <c r="A68" s="4"/>
      <c r="B68" s="3"/>
      <c r="C68" s="3"/>
      <c r="D68" s="4"/>
      <c r="E68" s="3"/>
      <c r="F68" s="4"/>
      <c r="G68" s="1"/>
      <c r="H68" s="1"/>
      <c r="I68" s="1"/>
      <c r="J68" s="1"/>
      <c r="K68" s="1"/>
      <c r="L68" s="1"/>
      <c r="M68" s="1"/>
      <c r="N68" s="56"/>
    </row>
    <row r="69" spans="1:14" s="52" customFormat="1" ht="27" customHeight="1" x14ac:dyDescent="0.2">
      <c r="A69" s="2"/>
      <c r="B69" s="3"/>
      <c r="C69" s="1"/>
      <c r="D69" s="2"/>
      <c r="E69" s="1"/>
      <c r="F69" s="2"/>
      <c r="G69" s="1"/>
      <c r="H69" s="1"/>
      <c r="I69" s="1"/>
      <c r="J69" s="1"/>
      <c r="K69" s="1"/>
      <c r="L69" s="1"/>
      <c r="M69" s="1"/>
      <c r="N69" s="56"/>
    </row>
    <row r="70" spans="1:14" x14ac:dyDescent="0.2">
      <c r="N70" s="54"/>
    </row>
    <row r="71" spans="1:14" x14ac:dyDescent="0.2">
      <c r="N71" s="54"/>
    </row>
    <row r="72" spans="1:14" x14ac:dyDescent="0.2">
      <c r="N72" s="54"/>
    </row>
    <row r="73" spans="1:14" x14ac:dyDescent="0.2">
      <c r="N73" s="54"/>
    </row>
    <row r="74" spans="1:14" x14ac:dyDescent="0.2">
      <c r="N74" s="54"/>
    </row>
  </sheetData>
  <sheetProtection algorithmName="SHA-512" hashValue="9lhu3zrULN9Tq91g/0ibUoDL/Mk1J+INXk2v5rWmuOKMBbTEArRpCjZnSerCamZIOB9QWbG4A6O6qiy3dA7BoQ==" saltValue="E7UQcjQhRWZgUXRRa5YTzw==" spinCount="100000" sheet="1" objects="1" scenarios="1"/>
  <protectedRanges>
    <protectedRange sqref="B6" name="専門部_1"/>
  </protectedRanges>
  <mergeCells count="1">
    <mergeCell ref="D8:J8"/>
  </mergeCells>
  <phoneticPr fontId="3"/>
  <pageMargins left="0.64" right="0.51" top="0.48" bottom="0.26"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O250"/>
  <sheetViews>
    <sheetView zoomScale="80" zoomScaleNormal="80" workbookViewId="0">
      <pane ySplit="10" topLeftCell="A11" activePane="bottomLeft" state="frozen"/>
      <selection activeCell="I207" sqref="I207"/>
      <selection pane="bottomLeft" activeCell="C2" sqref="C2"/>
    </sheetView>
  </sheetViews>
  <sheetFormatPr defaultColWidth="9" defaultRowHeight="15" x14ac:dyDescent="0.3"/>
  <cols>
    <col min="1" max="1" width="9" style="75"/>
    <col min="2" max="2" width="12.8984375" style="94" hidden="1" customWidth="1"/>
    <col min="3" max="3" width="33.8984375" style="75" bestFit="1" customWidth="1"/>
    <col min="4" max="4" width="26.59765625" style="75" hidden="1" customWidth="1"/>
    <col min="5" max="5" width="4.296875" style="93" customWidth="1"/>
    <col min="6" max="6" width="9.5" style="75" customWidth="1"/>
    <col min="7" max="7" width="6.8984375" style="95" customWidth="1"/>
    <col min="8" max="8" width="9.5" style="75" customWidth="1"/>
    <col min="9" max="9" width="4.5" style="75" customWidth="1"/>
    <col min="10" max="10" width="9.5" style="75" customWidth="1"/>
    <col min="11" max="11" width="6.296875" style="75" customWidth="1"/>
    <col min="12" max="12" width="9.5" style="75" customWidth="1"/>
    <col min="13" max="13" width="9.8984375" style="75" bestFit="1" customWidth="1"/>
    <col min="14" max="14" width="24.69921875" style="75" bestFit="1" customWidth="1"/>
    <col min="15" max="15" width="16.5" style="75" bestFit="1" customWidth="1"/>
    <col min="16" max="16384" width="9" style="75"/>
  </cols>
  <sheetData>
    <row r="1" spans="1:15" ht="30" customHeight="1" x14ac:dyDescent="0.3">
      <c r="B1" s="166" t="s">
        <v>662</v>
      </c>
      <c r="C1" s="166"/>
      <c r="D1" s="166"/>
      <c r="E1" s="166"/>
      <c r="F1" s="166"/>
      <c r="G1" s="166"/>
      <c r="H1" s="166"/>
      <c r="I1" s="166"/>
      <c r="J1" s="166"/>
      <c r="K1" s="166"/>
      <c r="L1" s="166"/>
      <c r="M1" s="74"/>
      <c r="N1" s="74"/>
      <c r="O1" s="74"/>
    </row>
    <row r="2" spans="1:15" ht="18" customHeight="1" x14ac:dyDescent="0.3">
      <c r="B2" s="113"/>
      <c r="C2" s="114"/>
      <c r="D2" s="76"/>
      <c r="E2" s="77"/>
      <c r="G2" s="75"/>
    </row>
    <row r="3" spans="1:15" ht="24.6" customHeight="1" thickBot="1" x14ac:dyDescent="0.35">
      <c r="A3" s="179" t="str">
        <f>VLOOKUP(C2,専門部番号!B2:C43,2)</f>
        <v xml:space="preserve">  ↑　　専門部番号を入力して下さい</v>
      </c>
      <c r="B3" s="179"/>
      <c r="C3" s="179"/>
      <c r="D3" s="78"/>
      <c r="E3" s="78"/>
      <c r="F3" s="167" t="s">
        <v>651</v>
      </c>
      <c r="G3" s="167"/>
      <c r="H3" s="168"/>
      <c r="I3" s="168"/>
      <c r="J3" s="168"/>
      <c r="K3" s="168"/>
      <c r="L3" s="168"/>
      <c r="M3" s="79"/>
    </row>
    <row r="4" spans="1:15" ht="22.8" x14ac:dyDescent="0.3">
      <c r="B4" s="80"/>
      <c r="C4" s="81"/>
      <c r="D4" s="81"/>
      <c r="E4" s="176" t="s">
        <v>647</v>
      </c>
      <c r="F4" s="177"/>
      <c r="G4" s="177"/>
      <c r="H4" s="178"/>
      <c r="I4" s="161" t="s">
        <v>1077</v>
      </c>
      <c r="J4" s="162"/>
      <c r="K4" s="162"/>
      <c r="L4" s="163"/>
    </row>
    <row r="5" spans="1:15" ht="23.4" thickBot="1" x14ac:dyDescent="0.35">
      <c r="B5" s="80"/>
      <c r="C5" s="81"/>
      <c r="D5" s="81"/>
      <c r="E5" s="69" t="s">
        <v>645</v>
      </c>
      <c r="F5" s="82">
        <f>SUM($E$11:E$249)</f>
        <v>0</v>
      </c>
      <c r="G5" s="70" t="s">
        <v>646</v>
      </c>
      <c r="H5" s="82">
        <f>SUM($G$11:$G$249)</f>
        <v>0</v>
      </c>
      <c r="I5" s="70" t="s">
        <v>645</v>
      </c>
      <c r="J5" s="82">
        <f>SUM($I$11:I$249)</f>
        <v>0</v>
      </c>
      <c r="K5" s="70" t="s">
        <v>646</v>
      </c>
      <c r="L5" s="83">
        <f>SUM($K$11:$K$249)</f>
        <v>0</v>
      </c>
    </row>
    <row r="6" spans="1:15" ht="23.4" thickBot="1" x14ac:dyDescent="0.35">
      <c r="B6" s="80"/>
      <c r="C6" s="81"/>
      <c r="D6" s="81"/>
      <c r="E6" s="84" t="s">
        <v>652</v>
      </c>
      <c r="F6" s="85"/>
      <c r="G6" s="86">
        <f>F5+H5</f>
        <v>0</v>
      </c>
      <c r="H6" s="87" t="s">
        <v>653</v>
      </c>
      <c r="I6" s="71" t="s">
        <v>648</v>
      </c>
      <c r="J6" s="88"/>
      <c r="K6" s="89">
        <f>J5+L5</f>
        <v>0</v>
      </c>
      <c r="L6" s="90" t="s">
        <v>653</v>
      </c>
    </row>
    <row r="7" spans="1:15" ht="23.4" thickBot="1" x14ac:dyDescent="0.35">
      <c r="B7" s="80"/>
      <c r="C7" s="81"/>
      <c r="D7" s="81"/>
      <c r="E7" s="174" t="s">
        <v>650</v>
      </c>
      <c r="F7" s="175"/>
      <c r="G7" s="164">
        <f>G6*10000</f>
        <v>0</v>
      </c>
      <c r="H7" s="165"/>
      <c r="I7" s="172" t="s">
        <v>649</v>
      </c>
      <c r="J7" s="173"/>
      <c r="K7" s="164">
        <f>10000*K6</f>
        <v>0</v>
      </c>
      <c r="L7" s="165"/>
    </row>
    <row r="8" spans="1:15" ht="9.6" customHeight="1" thickBot="1" x14ac:dyDescent="0.35">
      <c r="B8" s="80"/>
      <c r="C8" s="81"/>
      <c r="D8" s="81"/>
      <c r="E8" s="91"/>
      <c r="G8" s="75"/>
    </row>
    <row r="9" spans="1:15" ht="27" customHeight="1" x14ac:dyDescent="0.3">
      <c r="B9" s="92"/>
      <c r="E9" s="169" t="s">
        <v>1089</v>
      </c>
      <c r="F9" s="170"/>
      <c r="G9" s="170"/>
      <c r="H9" s="171"/>
      <c r="I9" s="169" t="s">
        <v>1090</v>
      </c>
      <c r="J9" s="170"/>
      <c r="K9" s="170"/>
      <c r="L9" s="171"/>
    </row>
    <row r="10" spans="1:15" ht="19.2" customHeight="1" x14ac:dyDescent="0.3">
      <c r="A10" s="204" t="s">
        <v>2824</v>
      </c>
      <c r="B10" s="205" t="s">
        <v>906</v>
      </c>
      <c r="C10" s="206" t="s">
        <v>2029</v>
      </c>
      <c r="D10" s="207" t="s">
        <v>2030</v>
      </c>
      <c r="E10" s="208" t="s">
        <v>601</v>
      </c>
      <c r="F10" s="209" t="s">
        <v>602</v>
      </c>
      <c r="G10" s="210" t="s">
        <v>603</v>
      </c>
      <c r="H10" s="211" t="s">
        <v>604</v>
      </c>
      <c r="I10" s="208" t="s">
        <v>601</v>
      </c>
      <c r="J10" s="209" t="s">
        <v>602</v>
      </c>
      <c r="K10" s="210" t="s">
        <v>603</v>
      </c>
      <c r="L10" s="211" t="s">
        <v>604</v>
      </c>
      <c r="M10" s="206" t="s">
        <v>0</v>
      </c>
      <c r="N10" s="212" t="s">
        <v>1</v>
      </c>
      <c r="O10" s="212" t="s">
        <v>2</v>
      </c>
    </row>
    <row r="11" spans="1:15" s="93" customFormat="1" ht="20.399999999999999" customHeight="1" x14ac:dyDescent="0.3">
      <c r="A11" s="191">
        <v>1</v>
      </c>
      <c r="B11" s="192" t="s">
        <v>908</v>
      </c>
      <c r="C11" s="193" t="s">
        <v>1513</v>
      </c>
      <c r="D11" s="194" t="s">
        <v>2571</v>
      </c>
      <c r="E11" s="195" t="str">
        <f t="shared" ref="E11:E74" si="0">IF(F11="","",1)</f>
        <v/>
      </c>
      <c r="F11" s="213"/>
      <c r="G11" s="196" t="str">
        <f t="shared" ref="G11:G74" si="1">IF(H11="","",1)</f>
        <v/>
      </c>
      <c r="H11" s="214"/>
      <c r="I11" s="195" t="str">
        <f t="shared" ref="I11:I74" si="2">IF(J11="","",1)</f>
        <v/>
      </c>
      <c r="J11" s="215"/>
      <c r="K11" s="196" t="str">
        <f t="shared" ref="K11:K74" si="3">IF(L11="","",1)</f>
        <v/>
      </c>
      <c r="L11" s="216"/>
      <c r="M11" s="193" t="s">
        <v>165</v>
      </c>
      <c r="N11" s="193" t="s">
        <v>166</v>
      </c>
      <c r="O11" s="193" t="s">
        <v>1815</v>
      </c>
    </row>
    <row r="12" spans="1:15" s="93" customFormat="1" ht="20.399999999999999" customHeight="1" x14ac:dyDescent="0.3">
      <c r="A12" s="191">
        <v>2</v>
      </c>
      <c r="B12" s="192" t="s">
        <v>909</v>
      </c>
      <c r="C12" s="193" t="s">
        <v>1452</v>
      </c>
      <c r="D12" s="194" t="s">
        <v>2572</v>
      </c>
      <c r="E12" s="195" t="str">
        <f t="shared" si="0"/>
        <v/>
      </c>
      <c r="F12" s="213"/>
      <c r="G12" s="196" t="str">
        <f t="shared" si="1"/>
        <v/>
      </c>
      <c r="H12" s="214"/>
      <c r="I12" s="195" t="str">
        <f t="shared" si="2"/>
        <v/>
      </c>
      <c r="J12" s="215"/>
      <c r="K12" s="196" t="str">
        <f t="shared" si="3"/>
        <v/>
      </c>
      <c r="L12" s="216"/>
      <c r="M12" s="193" t="s">
        <v>55</v>
      </c>
      <c r="N12" s="193" t="s">
        <v>56</v>
      </c>
      <c r="O12" s="193" t="s">
        <v>1758</v>
      </c>
    </row>
    <row r="13" spans="1:15" s="93" customFormat="1" ht="20.399999999999999" customHeight="1" x14ac:dyDescent="0.3">
      <c r="A13" s="191">
        <v>3</v>
      </c>
      <c r="B13" s="197" t="s">
        <v>910</v>
      </c>
      <c r="C13" s="193" t="s">
        <v>1502</v>
      </c>
      <c r="D13" s="194" t="s">
        <v>2573</v>
      </c>
      <c r="E13" s="195" t="str">
        <f t="shared" si="0"/>
        <v/>
      </c>
      <c r="F13" s="213"/>
      <c r="G13" s="196" t="str">
        <f t="shared" si="1"/>
        <v/>
      </c>
      <c r="H13" s="214"/>
      <c r="I13" s="195" t="str">
        <f t="shared" si="2"/>
        <v/>
      </c>
      <c r="J13" s="215"/>
      <c r="K13" s="196" t="str">
        <f t="shared" si="3"/>
        <v/>
      </c>
      <c r="L13" s="216"/>
      <c r="M13" s="193" t="s">
        <v>681</v>
      </c>
      <c r="N13" s="193" t="s">
        <v>1804</v>
      </c>
      <c r="O13" s="193" t="s">
        <v>911</v>
      </c>
    </row>
    <row r="14" spans="1:15" s="93" customFormat="1" ht="20.399999999999999" customHeight="1" x14ac:dyDescent="0.3">
      <c r="A14" s="191">
        <v>4</v>
      </c>
      <c r="B14" s="192" t="s">
        <v>912</v>
      </c>
      <c r="C14" s="193" t="s">
        <v>1571</v>
      </c>
      <c r="D14" s="194" t="s">
        <v>2574</v>
      </c>
      <c r="E14" s="195" t="str">
        <f t="shared" si="0"/>
        <v/>
      </c>
      <c r="F14" s="213"/>
      <c r="G14" s="196" t="str">
        <f t="shared" si="1"/>
        <v/>
      </c>
      <c r="H14" s="214"/>
      <c r="I14" s="195" t="str">
        <f t="shared" si="2"/>
        <v/>
      </c>
      <c r="J14" s="215"/>
      <c r="K14" s="196" t="str">
        <f t="shared" si="3"/>
        <v/>
      </c>
      <c r="L14" s="216"/>
      <c r="M14" s="193" t="s">
        <v>273</v>
      </c>
      <c r="N14" s="193" t="s">
        <v>274</v>
      </c>
      <c r="O14" s="193" t="s">
        <v>1869</v>
      </c>
    </row>
    <row r="15" spans="1:15" s="93" customFormat="1" ht="20.399999999999999" customHeight="1" x14ac:dyDescent="0.3">
      <c r="A15" s="191">
        <v>5</v>
      </c>
      <c r="B15" s="198" t="s">
        <v>1641</v>
      </c>
      <c r="C15" s="199" t="s">
        <v>1642</v>
      </c>
      <c r="D15" s="194" t="s">
        <v>2575</v>
      </c>
      <c r="E15" s="195" t="str">
        <f t="shared" si="0"/>
        <v/>
      </c>
      <c r="F15" s="213"/>
      <c r="G15" s="196" t="str">
        <f t="shared" si="1"/>
        <v/>
      </c>
      <c r="H15" s="214"/>
      <c r="I15" s="195" t="str">
        <f t="shared" si="2"/>
        <v/>
      </c>
      <c r="J15" s="215"/>
      <c r="K15" s="196" t="str">
        <f t="shared" si="3"/>
        <v/>
      </c>
      <c r="L15" s="216"/>
      <c r="M15" s="199" t="s">
        <v>1933</v>
      </c>
      <c r="N15" s="193" t="s">
        <v>2806</v>
      </c>
      <c r="O15" s="199" t="s">
        <v>1934</v>
      </c>
    </row>
    <row r="16" spans="1:15" s="93" customFormat="1" ht="20.399999999999999" customHeight="1" x14ac:dyDescent="0.3">
      <c r="A16" s="191">
        <v>6</v>
      </c>
      <c r="B16" s="192" t="s">
        <v>913</v>
      </c>
      <c r="C16" s="193" t="s">
        <v>1496</v>
      </c>
      <c r="D16" s="194" t="s">
        <v>2576</v>
      </c>
      <c r="E16" s="195" t="str">
        <f t="shared" si="0"/>
        <v/>
      </c>
      <c r="F16" s="213"/>
      <c r="G16" s="196" t="str">
        <f t="shared" si="1"/>
        <v/>
      </c>
      <c r="H16" s="214"/>
      <c r="I16" s="195" t="str">
        <f t="shared" si="2"/>
        <v/>
      </c>
      <c r="J16" s="215"/>
      <c r="K16" s="196" t="str">
        <f t="shared" si="3"/>
        <v/>
      </c>
      <c r="L16" s="216"/>
      <c r="M16" s="193" t="s">
        <v>136</v>
      </c>
      <c r="N16" s="193" t="s">
        <v>137</v>
      </c>
      <c r="O16" s="193" t="s">
        <v>1799</v>
      </c>
    </row>
    <row r="17" spans="1:15" s="93" customFormat="1" ht="20.399999999999999" customHeight="1" x14ac:dyDescent="0.3">
      <c r="A17" s="191">
        <v>7</v>
      </c>
      <c r="B17" s="198" t="s">
        <v>1680</v>
      </c>
      <c r="C17" s="199" t="s">
        <v>1681</v>
      </c>
      <c r="D17" s="194" t="s">
        <v>2577</v>
      </c>
      <c r="E17" s="195" t="str">
        <f t="shared" si="0"/>
        <v/>
      </c>
      <c r="F17" s="213"/>
      <c r="G17" s="196" t="str">
        <f t="shared" si="1"/>
        <v/>
      </c>
      <c r="H17" s="214"/>
      <c r="I17" s="195" t="str">
        <f t="shared" si="2"/>
        <v/>
      </c>
      <c r="J17" s="215"/>
      <c r="K17" s="196" t="str">
        <f t="shared" si="3"/>
        <v/>
      </c>
      <c r="L17" s="216"/>
      <c r="M17" s="199" t="s">
        <v>1972</v>
      </c>
      <c r="N17" s="193" t="s">
        <v>137</v>
      </c>
      <c r="O17" s="199" t="s">
        <v>1973</v>
      </c>
    </row>
    <row r="18" spans="1:15" s="93" customFormat="1" ht="20.399999999999999" customHeight="1" x14ac:dyDescent="0.3">
      <c r="A18" s="191">
        <v>8</v>
      </c>
      <c r="B18" s="197" t="s">
        <v>1520</v>
      </c>
      <c r="C18" s="193" t="s">
        <v>1521</v>
      </c>
      <c r="D18" s="194" t="s">
        <v>2578</v>
      </c>
      <c r="E18" s="195" t="str">
        <f t="shared" si="0"/>
        <v/>
      </c>
      <c r="F18" s="213"/>
      <c r="G18" s="196" t="str">
        <f t="shared" si="1"/>
        <v/>
      </c>
      <c r="H18" s="214"/>
      <c r="I18" s="195" t="str">
        <f t="shared" si="2"/>
        <v/>
      </c>
      <c r="J18" s="215"/>
      <c r="K18" s="196" t="str">
        <f t="shared" si="3"/>
        <v/>
      </c>
      <c r="L18" s="216"/>
      <c r="M18" s="193" t="s">
        <v>175</v>
      </c>
      <c r="N18" s="193" t="s">
        <v>176</v>
      </c>
      <c r="O18" s="193" t="s">
        <v>1820</v>
      </c>
    </row>
    <row r="19" spans="1:15" s="93" customFormat="1" ht="20.399999999999999" customHeight="1" x14ac:dyDescent="0.3">
      <c r="A19" s="191">
        <v>9</v>
      </c>
      <c r="B19" s="192" t="s">
        <v>914</v>
      </c>
      <c r="C19" s="193" t="s">
        <v>1508</v>
      </c>
      <c r="D19" s="194" t="s">
        <v>2579</v>
      </c>
      <c r="E19" s="195" t="str">
        <f t="shared" si="0"/>
        <v/>
      </c>
      <c r="F19" s="213"/>
      <c r="G19" s="196" t="str">
        <f t="shared" si="1"/>
        <v/>
      </c>
      <c r="H19" s="214"/>
      <c r="I19" s="195" t="str">
        <f t="shared" si="2"/>
        <v/>
      </c>
      <c r="J19" s="215"/>
      <c r="K19" s="196" t="str">
        <f t="shared" si="3"/>
        <v/>
      </c>
      <c r="L19" s="216"/>
      <c r="M19" s="193" t="s">
        <v>155</v>
      </c>
      <c r="N19" s="193" t="s">
        <v>156</v>
      </c>
      <c r="O19" s="193" t="s">
        <v>1810</v>
      </c>
    </row>
    <row r="20" spans="1:15" s="93" customFormat="1" ht="20.399999999999999" customHeight="1" x14ac:dyDescent="0.3">
      <c r="A20" s="191">
        <v>10</v>
      </c>
      <c r="B20" s="198" t="s">
        <v>1692</v>
      </c>
      <c r="C20" s="199" t="s">
        <v>1693</v>
      </c>
      <c r="D20" s="194" t="s">
        <v>2580</v>
      </c>
      <c r="E20" s="195" t="str">
        <f t="shared" si="0"/>
        <v/>
      </c>
      <c r="F20" s="213"/>
      <c r="G20" s="196" t="str">
        <f t="shared" si="1"/>
        <v/>
      </c>
      <c r="H20" s="214"/>
      <c r="I20" s="195" t="str">
        <f t="shared" si="2"/>
        <v/>
      </c>
      <c r="J20" s="215"/>
      <c r="K20" s="196" t="str">
        <f t="shared" si="3"/>
        <v/>
      </c>
      <c r="L20" s="216"/>
      <c r="M20" s="199" t="s">
        <v>1984</v>
      </c>
      <c r="N20" s="193" t="s">
        <v>156</v>
      </c>
      <c r="O20" s="199" t="s">
        <v>1985</v>
      </c>
    </row>
    <row r="21" spans="1:15" s="93" customFormat="1" ht="20.399999999999999" customHeight="1" x14ac:dyDescent="0.3">
      <c r="A21" s="191">
        <v>11</v>
      </c>
      <c r="B21" s="192" t="s">
        <v>915</v>
      </c>
      <c r="C21" s="193" t="s">
        <v>1514</v>
      </c>
      <c r="D21" s="194" t="s">
        <v>2581</v>
      </c>
      <c r="E21" s="195" t="str">
        <f t="shared" si="0"/>
        <v/>
      </c>
      <c r="F21" s="213"/>
      <c r="G21" s="196" t="str">
        <f t="shared" si="1"/>
        <v/>
      </c>
      <c r="H21" s="214"/>
      <c r="I21" s="195" t="str">
        <f t="shared" si="2"/>
        <v/>
      </c>
      <c r="J21" s="215"/>
      <c r="K21" s="196" t="str">
        <f t="shared" si="3"/>
        <v/>
      </c>
      <c r="L21" s="216"/>
      <c r="M21" s="193" t="s">
        <v>167</v>
      </c>
      <c r="N21" s="193" t="s">
        <v>168</v>
      </c>
      <c r="O21" s="193" t="s">
        <v>1816</v>
      </c>
    </row>
    <row r="22" spans="1:15" s="93" customFormat="1" ht="20.399999999999999" customHeight="1" x14ac:dyDescent="0.3">
      <c r="A22" s="191">
        <v>12</v>
      </c>
      <c r="B22" s="192" t="s">
        <v>916</v>
      </c>
      <c r="C22" s="193" t="s">
        <v>1511</v>
      </c>
      <c r="D22" s="194" t="s">
        <v>2582</v>
      </c>
      <c r="E22" s="195" t="str">
        <f t="shared" si="0"/>
        <v/>
      </c>
      <c r="F22" s="213"/>
      <c r="G22" s="196" t="str">
        <f t="shared" si="1"/>
        <v/>
      </c>
      <c r="H22" s="214"/>
      <c r="I22" s="195" t="str">
        <f t="shared" si="2"/>
        <v/>
      </c>
      <c r="J22" s="215"/>
      <c r="K22" s="196" t="str">
        <f t="shared" si="3"/>
        <v/>
      </c>
      <c r="L22" s="216"/>
      <c r="M22" s="193" t="s">
        <v>161</v>
      </c>
      <c r="N22" s="193" t="s">
        <v>162</v>
      </c>
      <c r="O22" s="193" t="s">
        <v>1813</v>
      </c>
    </row>
    <row r="23" spans="1:15" s="93" customFormat="1" ht="20.399999999999999" customHeight="1" x14ac:dyDescent="0.3">
      <c r="A23" s="191">
        <v>13</v>
      </c>
      <c r="B23" s="192" t="s">
        <v>917</v>
      </c>
      <c r="C23" s="193" t="s">
        <v>1512</v>
      </c>
      <c r="D23" s="194" t="s">
        <v>2583</v>
      </c>
      <c r="E23" s="195" t="str">
        <f t="shared" si="0"/>
        <v/>
      </c>
      <c r="F23" s="213"/>
      <c r="G23" s="196" t="str">
        <f t="shared" si="1"/>
        <v/>
      </c>
      <c r="H23" s="214"/>
      <c r="I23" s="195" t="str">
        <f t="shared" si="2"/>
        <v/>
      </c>
      <c r="J23" s="215"/>
      <c r="K23" s="196" t="str">
        <f t="shared" si="3"/>
        <v/>
      </c>
      <c r="L23" s="216"/>
      <c r="M23" s="193" t="s">
        <v>163</v>
      </c>
      <c r="N23" s="193" t="s">
        <v>164</v>
      </c>
      <c r="O23" s="193" t="s">
        <v>1814</v>
      </c>
    </row>
    <row r="24" spans="1:15" s="93" customFormat="1" ht="20.399999999999999" customHeight="1" x14ac:dyDescent="0.3">
      <c r="A24" s="191">
        <v>14</v>
      </c>
      <c r="B24" s="197" t="s">
        <v>1518</v>
      </c>
      <c r="C24" s="193" t="s">
        <v>1519</v>
      </c>
      <c r="D24" s="194" t="s">
        <v>2584</v>
      </c>
      <c r="E24" s="195" t="str">
        <f t="shared" si="0"/>
        <v/>
      </c>
      <c r="F24" s="213"/>
      <c r="G24" s="196" t="str">
        <f t="shared" si="1"/>
        <v/>
      </c>
      <c r="H24" s="214"/>
      <c r="I24" s="195" t="str">
        <f t="shared" si="2"/>
        <v/>
      </c>
      <c r="J24" s="215"/>
      <c r="K24" s="196" t="str">
        <f t="shared" si="3"/>
        <v/>
      </c>
      <c r="L24" s="216"/>
      <c r="M24" s="193" t="s">
        <v>173</v>
      </c>
      <c r="N24" s="193" t="s">
        <v>174</v>
      </c>
      <c r="O24" s="193" t="s">
        <v>1819</v>
      </c>
    </row>
    <row r="25" spans="1:15" s="93" customFormat="1" ht="20.399999999999999" customHeight="1" x14ac:dyDescent="0.3">
      <c r="A25" s="191">
        <v>15</v>
      </c>
      <c r="B25" s="198" t="s">
        <v>1684</v>
      </c>
      <c r="C25" s="199" t="s">
        <v>1685</v>
      </c>
      <c r="D25" s="194" t="s">
        <v>2585</v>
      </c>
      <c r="E25" s="195" t="str">
        <f t="shared" si="0"/>
        <v/>
      </c>
      <c r="F25" s="213"/>
      <c r="G25" s="196" t="str">
        <f t="shared" si="1"/>
        <v/>
      </c>
      <c r="H25" s="214"/>
      <c r="I25" s="195" t="str">
        <f t="shared" si="2"/>
        <v/>
      </c>
      <c r="J25" s="215"/>
      <c r="K25" s="196" t="str">
        <f t="shared" si="3"/>
        <v/>
      </c>
      <c r="L25" s="216"/>
      <c r="M25" s="199" t="s">
        <v>1976</v>
      </c>
      <c r="N25" s="193" t="s">
        <v>174</v>
      </c>
      <c r="O25" s="199" t="s">
        <v>1977</v>
      </c>
    </row>
    <row r="26" spans="1:15" s="93" customFormat="1" ht="20.399999999999999" customHeight="1" x14ac:dyDescent="0.3">
      <c r="A26" s="191">
        <v>16</v>
      </c>
      <c r="B26" s="192" t="s">
        <v>918</v>
      </c>
      <c r="C26" s="193" t="s">
        <v>1472</v>
      </c>
      <c r="D26" s="194" t="s">
        <v>2586</v>
      </c>
      <c r="E26" s="195" t="str">
        <f t="shared" si="0"/>
        <v/>
      </c>
      <c r="F26" s="213"/>
      <c r="G26" s="196" t="str">
        <f t="shared" si="1"/>
        <v/>
      </c>
      <c r="H26" s="214"/>
      <c r="I26" s="195" t="str">
        <f t="shared" si="2"/>
        <v/>
      </c>
      <c r="J26" s="215"/>
      <c r="K26" s="196" t="str">
        <f t="shared" si="3"/>
        <v/>
      </c>
      <c r="L26" s="216"/>
      <c r="M26" s="193" t="s">
        <v>94</v>
      </c>
      <c r="N26" s="193" t="s">
        <v>95</v>
      </c>
      <c r="O26" s="193" t="s">
        <v>1778</v>
      </c>
    </row>
    <row r="27" spans="1:15" s="93" customFormat="1" ht="20.399999999999999" customHeight="1" x14ac:dyDescent="0.3">
      <c r="A27" s="191">
        <v>17</v>
      </c>
      <c r="B27" s="192" t="s">
        <v>919</v>
      </c>
      <c r="C27" s="193" t="s">
        <v>1492</v>
      </c>
      <c r="D27" s="194" t="s">
        <v>2587</v>
      </c>
      <c r="E27" s="195" t="str">
        <f t="shared" si="0"/>
        <v/>
      </c>
      <c r="F27" s="213"/>
      <c r="G27" s="196" t="str">
        <f t="shared" si="1"/>
        <v/>
      </c>
      <c r="H27" s="214"/>
      <c r="I27" s="195" t="str">
        <f t="shared" si="2"/>
        <v/>
      </c>
      <c r="J27" s="215"/>
      <c r="K27" s="196" t="str">
        <f t="shared" si="3"/>
        <v/>
      </c>
      <c r="L27" s="216"/>
      <c r="M27" s="193" t="s">
        <v>128</v>
      </c>
      <c r="N27" s="193" t="s">
        <v>129</v>
      </c>
      <c r="O27" s="193" t="s">
        <v>1795</v>
      </c>
    </row>
    <row r="28" spans="1:15" s="93" customFormat="1" ht="20.399999999999999" customHeight="1" x14ac:dyDescent="0.3">
      <c r="A28" s="191">
        <v>18</v>
      </c>
      <c r="B28" s="197" t="s">
        <v>2834</v>
      </c>
      <c r="C28" s="193" t="s">
        <v>1497</v>
      </c>
      <c r="D28" s="194" t="s">
        <v>2588</v>
      </c>
      <c r="E28" s="195" t="str">
        <f t="shared" si="0"/>
        <v/>
      </c>
      <c r="F28" s="213"/>
      <c r="G28" s="196" t="str">
        <f t="shared" si="1"/>
        <v/>
      </c>
      <c r="H28" s="214"/>
      <c r="I28" s="195" t="str">
        <f t="shared" si="2"/>
        <v/>
      </c>
      <c r="J28" s="215"/>
      <c r="K28" s="196" t="str">
        <f t="shared" si="3"/>
        <v/>
      </c>
      <c r="L28" s="216"/>
      <c r="M28" s="193" t="s">
        <v>138</v>
      </c>
      <c r="N28" s="193" t="s">
        <v>139</v>
      </c>
      <c r="O28" s="193" t="s">
        <v>1800</v>
      </c>
    </row>
    <row r="29" spans="1:15" s="93" customFormat="1" ht="20.399999999999999" customHeight="1" x14ac:dyDescent="0.3">
      <c r="A29" s="191">
        <v>19</v>
      </c>
      <c r="B29" s="198" t="s">
        <v>1688</v>
      </c>
      <c r="C29" s="199" t="s">
        <v>1689</v>
      </c>
      <c r="D29" s="194" t="s">
        <v>2833</v>
      </c>
      <c r="E29" s="195" t="str">
        <f t="shared" si="0"/>
        <v/>
      </c>
      <c r="F29" s="213"/>
      <c r="G29" s="196" t="str">
        <f t="shared" si="1"/>
        <v/>
      </c>
      <c r="H29" s="214"/>
      <c r="I29" s="195" t="str">
        <f t="shared" si="2"/>
        <v/>
      </c>
      <c r="J29" s="215"/>
      <c r="K29" s="196" t="str">
        <f t="shared" si="3"/>
        <v/>
      </c>
      <c r="L29" s="216"/>
      <c r="M29" s="199" t="s">
        <v>1980</v>
      </c>
      <c r="N29" s="193" t="s">
        <v>139</v>
      </c>
      <c r="O29" s="199" t="s">
        <v>1981</v>
      </c>
    </row>
    <row r="30" spans="1:15" s="93" customFormat="1" ht="20.399999999999999" customHeight="1" x14ac:dyDescent="0.3">
      <c r="A30" s="191">
        <v>20</v>
      </c>
      <c r="B30" s="192" t="s">
        <v>920</v>
      </c>
      <c r="C30" s="193" t="s">
        <v>1573</v>
      </c>
      <c r="D30" s="194" t="s">
        <v>2589</v>
      </c>
      <c r="E30" s="195" t="str">
        <f t="shared" si="0"/>
        <v/>
      </c>
      <c r="F30" s="213"/>
      <c r="G30" s="196" t="str">
        <f t="shared" si="1"/>
        <v/>
      </c>
      <c r="H30" s="214"/>
      <c r="I30" s="195" t="str">
        <f t="shared" si="2"/>
        <v/>
      </c>
      <c r="J30" s="215"/>
      <c r="K30" s="196" t="str">
        <f t="shared" si="3"/>
        <v/>
      </c>
      <c r="L30" s="216"/>
      <c r="M30" s="193" t="s">
        <v>277</v>
      </c>
      <c r="N30" s="193" t="s">
        <v>278</v>
      </c>
      <c r="O30" s="193" t="s">
        <v>1871</v>
      </c>
    </row>
    <row r="31" spans="1:15" s="93" customFormat="1" ht="20.399999999999999" customHeight="1" x14ac:dyDescent="0.3">
      <c r="A31" s="191">
        <v>21</v>
      </c>
      <c r="B31" s="198" t="s">
        <v>1732</v>
      </c>
      <c r="C31" s="199" t="s">
        <v>1733</v>
      </c>
      <c r="D31" s="194" t="s">
        <v>2590</v>
      </c>
      <c r="E31" s="195" t="str">
        <f t="shared" si="0"/>
        <v/>
      </c>
      <c r="F31" s="213"/>
      <c r="G31" s="196" t="str">
        <f t="shared" si="1"/>
        <v/>
      </c>
      <c r="H31" s="214"/>
      <c r="I31" s="195" t="str">
        <f t="shared" si="2"/>
        <v/>
      </c>
      <c r="J31" s="215"/>
      <c r="K31" s="196" t="str">
        <f t="shared" si="3"/>
        <v/>
      </c>
      <c r="L31" s="216"/>
      <c r="M31" s="199" t="s">
        <v>2021</v>
      </c>
      <c r="N31" s="193" t="s">
        <v>278</v>
      </c>
      <c r="O31" s="199" t="s">
        <v>2022</v>
      </c>
    </row>
    <row r="32" spans="1:15" s="93" customFormat="1" ht="20.399999999999999" customHeight="1" x14ac:dyDescent="0.3">
      <c r="A32" s="191">
        <v>22</v>
      </c>
      <c r="B32" s="192" t="s">
        <v>921</v>
      </c>
      <c r="C32" s="193" t="s">
        <v>1506</v>
      </c>
      <c r="D32" s="194" t="s">
        <v>2591</v>
      </c>
      <c r="E32" s="195" t="str">
        <f t="shared" si="0"/>
        <v/>
      </c>
      <c r="F32" s="213"/>
      <c r="G32" s="196" t="str">
        <f t="shared" si="1"/>
        <v/>
      </c>
      <c r="H32" s="214"/>
      <c r="I32" s="195" t="str">
        <f t="shared" si="2"/>
        <v/>
      </c>
      <c r="J32" s="215"/>
      <c r="K32" s="196" t="str">
        <f t="shared" si="3"/>
        <v/>
      </c>
      <c r="L32" s="216"/>
      <c r="M32" s="193" t="s">
        <v>151</v>
      </c>
      <c r="N32" s="193" t="s">
        <v>152</v>
      </c>
      <c r="O32" s="193" t="s">
        <v>1808</v>
      </c>
    </row>
    <row r="33" spans="1:15" s="93" customFormat="1" ht="20.399999999999999" customHeight="1" x14ac:dyDescent="0.3">
      <c r="A33" s="191">
        <v>23</v>
      </c>
      <c r="B33" s="192" t="s">
        <v>922</v>
      </c>
      <c r="C33" s="193" t="s">
        <v>1624</v>
      </c>
      <c r="D33" s="194" t="s">
        <v>2592</v>
      </c>
      <c r="E33" s="195" t="str">
        <f t="shared" si="0"/>
        <v/>
      </c>
      <c r="F33" s="213"/>
      <c r="G33" s="196" t="str">
        <f t="shared" si="1"/>
        <v/>
      </c>
      <c r="H33" s="214"/>
      <c r="I33" s="195" t="str">
        <f t="shared" si="2"/>
        <v/>
      </c>
      <c r="J33" s="215"/>
      <c r="K33" s="196" t="str">
        <f t="shared" si="3"/>
        <v/>
      </c>
      <c r="L33" s="216"/>
      <c r="M33" s="193" t="s">
        <v>579</v>
      </c>
      <c r="N33" s="193" t="s">
        <v>580</v>
      </c>
      <c r="O33" s="193" t="s">
        <v>1921</v>
      </c>
    </row>
    <row r="34" spans="1:15" s="93" customFormat="1" ht="20.399999999999999" customHeight="1" x14ac:dyDescent="0.3">
      <c r="A34" s="191">
        <v>24</v>
      </c>
      <c r="B34" s="192" t="s">
        <v>923</v>
      </c>
      <c r="C34" s="193" t="s">
        <v>1531</v>
      </c>
      <c r="D34" s="194" t="s">
        <v>2593</v>
      </c>
      <c r="E34" s="195" t="str">
        <f t="shared" si="0"/>
        <v/>
      </c>
      <c r="F34" s="213"/>
      <c r="G34" s="196" t="str">
        <f t="shared" si="1"/>
        <v/>
      </c>
      <c r="H34" s="214"/>
      <c r="I34" s="195" t="str">
        <f t="shared" si="2"/>
        <v/>
      </c>
      <c r="J34" s="215"/>
      <c r="K34" s="196" t="str">
        <f t="shared" si="3"/>
        <v/>
      </c>
      <c r="L34" s="216"/>
      <c r="M34" s="193" t="s">
        <v>195</v>
      </c>
      <c r="N34" s="193" t="s">
        <v>196</v>
      </c>
      <c r="O34" s="193" t="s">
        <v>1830</v>
      </c>
    </row>
    <row r="35" spans="1:15" s="93" customFormat="1" ht="20.399999999999999" customHeight="1" x14ac:dyDescent="0.3">
      <c r="A35" s="191">
        <v>25</v>
      </c>
      <c r="B35" s="198" t="s">
        <v>1704</v>
      </c>
      <c r="C35" s="199" t="s">
        <v>1705</v>
      </c>
      <c r="D35" s="194" t="s">
        <v>2594</v>
      </c>
      <c r="E35" s="195" t="str">
        <f t="shared" si="0"/>
        <v/>
      </c>
      <c r="F35" s="213"/>
      <c r="G35" s="196" t="str">
        <f t="shared" si="1"/>
        <v/>
      </c>
      <c r="H35" s="214"/>
      <c r="I35" s="195" t="str">
        <f t="shared" si="2"/>
        <v/>
      </c>
      <c r="J35" s="215"/>
      <c r="K35" s="196" t="str">
        <f t="shared" si="3"/>
        <v/>
      </c>
      <c r="L35" s="216"/>
      <c r="M35" s="199" t="s">
        <v>1996</v>
      </c>
      <c r="N35" s="193" t="s">
        <v>196</v>
      </c>
      <c r="O35" s="199" t="s">
        <v>1997</v>
      </c>
    </row>
    <row r="36" spans="1:15" s="93" customFormat="1" ht="20.399999999999999" customHeight="1" x14ac:dyDescent="0.3">
      <c r="A36" s="191">
        <v>26</v>
      </c>
      <c r="B36" s="192" t="s">
        <v>924</v>
      </c>
      <c r="C36" s="193" t="s">
        <v>1462</v>
      </c>
      <c r="D36" s="194" t="s">
        <v>2595</v>
      </c>
      <c r="E36" s="195" t="str">
        <f t="shared" si="0"/>
        <v/>
      </c>
      <c r="F36" s="213"/>
      <c r="G36" s="196" t="str">
        <f t="shared" si="1"/>
        <v/>
      </c>
      <c r="H36" s="214"/>
      <c r="I36" s="195" t="str">
        <f t="shared" si="2"/>
        <v/>
      </c>
      <c r="J36" s="215"/>
      <c r="K36" s="196" t="str">
        <f t="shared" si="3"/>
        <v/>
      </c>
      <c r="L36" s="216"/>
      <c r="M36" s="193" t="s">
        <v>75</v>
      </c>
      <c r="N36" s="193" t="s">
        <v>76</v>
      </c>
      <c r="O36" s="193" t="s">
        <v>1768</v>
      </c>
    </row>
    <row r="37" spans="1:15" s="93" customFormat="1" ht="20.399999999999999" customHeight="1" x14ac:dyDescent="0.3">
      <c r="A37" s="191">
        <v>27</v>
      </c>
      <c r="B37" s="198" t="s">
        <v>1664</v>
      </c>
      <c r="C37" s="199" t="s">
        <v>1665</v>
      </c>
      <c r="D37" s="194" t="s">
        <v>2596</v>
      </c>
      <c r="E37" s="195" t="str">
        <f t="shared" si="0"/>
        <v/>
      </c>
      <c r="F37" s="213"/>
      <c r="G37" s="196" t="str">
        <f t="shared" si="1"/>
        <v/>
      </c>
      <c r="H37" s="214"/>
      <c r="I37" s="195" t="str">
        <f t="shared" si="2"/>
        <v/>
      </c>
      <c r="J37" s="215"/>
      <c r="K37" s="196" t="str">
        <f t="shared" si="3"/>
        <v/>
      </c>
      <c r="L37" s="216"/>
      <c r="M37" s="199" t="s">
        <v>1956</v>
      </c>
      <c r="N37" s="193" t="s">
        <v>76</v>
      </c>
      <c r="O37" s="199" t="s">
        <v>1957</v>
      </c>
    </row>
    <row r="38" spans="1:15" s="93" customFormat="1" ht="20.399999999999999" customHeight="1" x14ac:dyDescent="0.3">
      <c r="A38" s="191">
        <v>28</v>
      </c>
      <c r="B38" s="192" t="s">
        <v>925</v>
      </c>
      <c r="C38" s="193" t="s">
        <v>1495</v>
      </c>
      <c r="D38" s="194" t="s">
        <v>2597</v>
      </c>
      <c r="E38" s="195" t="str">
        <f t="shared" si="0"/>
        <v/>
      </c>
      <c r="F38" s="213"/>
      <c r="G38" s="196" t="str">
        <f t="shared" si="1"/>
        <v/>
      </c>
      <c r="H38" s="214"/>
      <c r="I38" s="195" t="str">
        <f t="shared" si="2"/>
        <v/>
      </c>
      <c r="J38" s="215"/>
      <c r="K38" s="196" t="str">
        <f t="shared" si="3"/>
        <v/>
      </c>
      <c r="L38" s="216"/>
      <c r="M38" s="193" t="s">
        <v>134</v>
      </c>
      <c r="N38" s="193" t="s">
        <v>1798</v>
      </c>
      <c r="O38" s="193" t="s">
        <v>135</v>
      </c>
    </row>
    <row r="39" spans="1:15" s="93" customFormat="1" ht="20.399999999999999" customHeight="1" x14ac:dyDescent="0.3">
      <c r="A39" s="191">
        <v>29</v>
      </c>
      <c r="B39" s="192" t="s">
        <v>926</v>
      </c>
      <c r="C39" s="193" t="s">
        <v>1617</v>
      </c>
      <c r="D39" s="194" t="s">
        <v>2598</v>
      </c>
      <c r="E39" s="195" t="str">
        <f t="shared" si="0"/>
        <v/>
      </c>
      <c r="F39" s="213"/>
      <c r="G39" s="196" t="str">
        <f t="shared" si="1"/>
        <v/>
      </c>
      <c r="H39" s="214"/>
      <c r="I39" s="195" t="str">
        <f t="shared" si="2"/>
        <v/>
      </c>
      <c r="J39" s="215"/>
      <c r="K39" s="196" t="str">
        <f t="shared" si="3"/>
        <v/>
      </c>
      <c r="L39" s="216"/>
      <c r="M39" s="193" t="s">
        <v>510</v>
      </c>
      <c r="N39" s="193" t="s">
        <v>583</v>
      </c>
      <c r="O39" s="193" t="s">
        <v>1913</v>
      </c>
    </row>
    <row r="40" spans="1:15" s="93" customFormat="1" ht="20.399999999999999" customHeight="1" x14ac:dyDescent="0.3">
      <c r="A40" s="191">
        <v>30</v>
      </c>
      <c r="B40" s="192" t="s">
        <v>927</v>
      </c>
      <c r="C40" s="193" t="s">
        <v>1574</v>
      </c>
      <c r="D40" s="194" t="s">
        <v>2599</v>
      </c>
      <c r="E40" s="195" t="str">
        <f t="shared" si="0"/>
        <v/>
      </c>
      <c r="F40" s="213"/>
      <c r="G40" s="196" t="str">
        <f t="shared" si="1"/>
        <v/>
      </c>
      <c r="H40" s="214"/>
      <c r="I40" s="195" t="str">
        <f t="shared" si="2"/>
        <v/>
      </c>
      <c r="J40" s="215"/>
      <c r="K40" s="196" t="str">
        <f t="shared" si="3"/>
        <v/>
      </c>
      <c r="L40" s="216"/>
      <c r="M40" s="193" t="s">
        <v>279</v>
      </c>
      <c r="N40" s="193" t="s">
        <v>280</v>
      </c>
      <c r="O40" s="193" t="s">
        <v>1872</v>
      </c>
    </row>
    <row r="41" spans="1:15" s="93" customFormat="1" ht="20.399999999999999" customHeight="1" x14ac:dyDescent="0.3">
      <c r="A41" s="191">
        <v>31</v>
      </c>
      <c r="B41" s="198" t="s">
        <v>1716</v>
      </c>
      <c r="C41" s="199" t="s">
        <v>1717</v>
      </c>
      <c r="D41" s="194" t="s">
        <v>2600</v>
      </c>
      <c r="E41" s="195" t="str">
        <f t="shared" si="0"/>
        <v/>
      </c>
      <c r="F41" s="213"/>
      <c r="G41" s="196" t="str">
        <f t="shared" si="1"/>
        <v/>
      </c>
      <c r="H41" s="214"/>
      <c r="I41" s="195" t="str">
        <f t="shared" si="2"/>
        <v/>
      </c>
      <c r="J41" s="215"/>
      <c r="K41" s="196" t="str">
        <f t="shared" si="3"/>
        <v/>
      </c>
      <c r="L41" s="216"/>
      <c r="M41" s="199" t="s">
        <v>2005</v>
      </c>
      <c r="N41" s="193" t="s">
        <v>2807</v>
      </c>
      <c r="O41" s="199" t="s">
        <v>2006</v>
      </c>
    </row>
    <row r="42" spans="1:15" s="93" customFormat="1" ht="20.399999999999999" customHeight="1" x14ac:dyDescent="0.3">
      <c r="A42" s="191">
        <v>32</v>
      </c>
      <c r="B42" s="192" t="s">
        <v>928</v>
      </c>
      <c r="C42" s="193" t="s">
        <v>1473</v>
      </c>
      <c r="D42" s="194" t="s">
        <v>2601</v>
      </c>
      <c r="E42" s="195" t="str">
        <f t="shared" si="0"/>
        <v/>
      </c>
      <c r="F42" s="213"/>
      <c r="G42" s="196" t="str">
        <f t="shared" si="1"/>
        <v/>
      </c>
      <c r="H42" s="214"/>
      <c r="I42" s="195" t="str">
        <f t="shared" si="2"/>
        <v/>
      </c>
      <c r="J42" s="215"/>
      <c r="K42" s="196" t="str">
        <f t="shared" si="3"/>
        <v/>
      </c>
      <c r="L42" s="216"/>
      <c r="M42" s="193" t="s">
        <v>13</v>
      </c>
      <c r="N42" s="193" t="s">
        <v>96</v>
      </c>
      <c r="O42" s="193" t="s">
        <v>1779</v>
      </c>
    </row>
    <row r="43" spans="1:15" s="93" customFormat="1" ht="20.399999999999999" customHeight="1" x14ac:dyDescent="0.3">
      <c r="A43" s="191">
        <v>33</v>
      </c>
      <c r="B43" s="192" t="s">
        <v>929</v>
      </c>
      <c r="C43" s="193" t="s">
        <v>1478</v>
      </c>
      <c r="D43" s="194" t="s">
        <v>2602</v>
      </c>
      <c r="E43" s="195" t="str">
        <f t="shared" si="0"/>
        <v/>
      </c>
      <c r="F43" s="213"/>
      <c r="G43" s="196" t="str">
        <f t="shared" si="1"/>
        <v/>
      </c>
      <c r="H43" s="214"/>
      <c r="I43" s="195" t="str">
        <f t="shared" si="2"/>
        <v/>
      </c>
      <c r="J43" s="215"/>
      <c r="K43" s="196" t="str">
        <f t="shared" si="3"/>
        <v/>
      </c>
      <c r="L43" s="216"/>
      <c r="M43" s="193" t="s">
        <v>105</v>
      </c>
      <c r="N43" s="193" t="s">
        <v>106</v>
      </c>
      <c r="O43" s="193" t="s">
        <v>1784</v>
      </c>
    </row>
    <row r="44" spans="1:15" s="93" customFormat="1" ht="20.399999999999999" customHeight="1" x14ac:dyDescent="0.3">
      <c r="A44" s="191">
        <v>34</v>
      </c>
      <c r="B44" s="198" t="s">
        <v>1650</v>
      </c>
      <c r="C44" s="199" t="s">
        <v>1651</v>
      </c>
      <c r="D44" s="194" t="s">
        <v>2603</v>
      </c>
      <c r="E44" s="195" t="str">
        <f t="shared" si="0"/>
        <v/>
      </c>
      <c r="F44" s="213"/>
      <c r="G44" s="196" t="str">
        <f t="shared" si="1"/>
        <v/>
      </c>
      <c r="H44" s="214"/>
      <c r="I44" s="195" t="str">
        <f t="shared" si="2"/>
        <v/>
      </c>
      <c r="J44" s="215"/>
      <c r="K44" s="196" t="str">
        <f t="shared" si="3"/>
        <v/>
      </c>
      <c r="L44" s="216"/>
      <c r="M44" s="199" t="s">
        <v>1943</v>
      </c>
      <c r="N44" s="193" t="s">
        <v>2808</v>
      </c>
      <c r="O44" s="199" t="s">
        <v>1944</v>
      </c>
    </row>
    <row r="45" spans="1:15" s="93" customFormat="1" ht="20.399999999999999" customHeight="1" x14ac:dyDescent="0.3">
      <c r="A45" s="191">
        <v>35</v>
      </c>
      <c r="B45" s="192" t="s">
        <v>930</v>
      </c>
      <c r="C45" s="193" t="s">
        <v>1436</v>
      </c>
      <c r="D45" s="194" t="s">
        <v>2604</v>
      </c>
      <c r="E45" s="195" t="str">
        <f t="shared" si="0"/>
        <v/>
      </c>
      <c r="F45" s="213"/>
      <c r="G45" s="196" t="str">
        <f t="shared" si="1"/>
        <v/>
      </c>
      <c r="H45" s="214"/>
      <c r="I45" s="195" t="str">
        <f t="shared" si="2"/>
        <v/>
      </c>
      <c r="J45" s="215"/>
      <c r="K45" s="196" t="str">
        <f t="shared" si="3"/>
        <v/>
      </c>
      <c r="L45" s="216"/>
      <c r="M45" s="193" t="s">
        <v>23</v>
      </c>
      <c r="N45" s="193" t="s">
        <v>24</v>
      </c>
      <c r="O45" s="193" t="s">
        <v>1742</v>
      </c>
    </row>
    <row r="46" spans="1:15" s="93" customFormat="1" ht="20.399999999999999" customHeight="1" x14ac:dyDescent="0.3">
      <c r="A46" s="191">
        <v>36</v>
      </c>
      <c r="B46" s="198" t="s">
        <v>1652</v>
      </c>
      <c r="C46" s="199" t="s">
        <v>1653</v>
      </c>
      <c r="D46" s="194" t="s">
        <v>2605</v>
      </c>
      <c r="E46" s="195" t="str">
        <f t="shared" si="0"/>
        <v/>
      </c>
      <c r="F46" s="213"/>
      <c r="G46" s="196" t="str">
        <f t="shared" si="1"/>
        <v/>
      </c>
      <c r="H46" s="214"/>
      <c r="I46" s="195" t="str">
        <f t="shared" si="2"/>
        <v/>
      </c>
      <c r="J46" s="215"/>
      <c r="K46" s="196" t="str">
        <f t="shared" si="3"/>
        <v/>
      </c>
      <c r="L46" s="216"/>
      <c r="M46" s="199" t="s">
        <v>1945</v>
      </c>
      <c r="N46" s="193" t="s">
        <v>24</v>
      </c>
      <c r="O46" s="199" t="s">
        <v>1946</v>
      </c>
    </row>
    <row r="47" spans="1:15" s="93" customFormat="1" ht="20.399999999999999" customHeight="1" x14ac:dyDescent="0.3">
      <c r="A47" s="191">
        <v>37</v>
      </c>
      <c r="B47" s="192" t="s">
        <v>931</v>
      </c>
      <c r="C47" s="193" t="s">
        <v>1613</v>
      </c>
      <c r="D47" s="194" t="s">
        <v>2606</v>
      </c>
      <c r="E47" s="195" t="str">
        <f t="shared" si="0"/>
        <v/>
      </c>
      <c r="F47" s="213"/>
      <c r="G47" s="196" t="str">
        <f t="shared" si="1"/>
        <v/>
      </c>
      <c r="H47" s="214"/>
      <c r="I47" s="195" t="str">
        <f t="shared" si="2"/>
        <v/>
      </c>
      <c r="J47" s="215"/>
      <c r="K47" s="196" t="str">
        <f t="shared" si="3"/>
        <v/>
      </c>
      <c r="L47" s="216"/>
      <c r="M47" s="193" t="s">
        <v>682</v>
      </c>
      <c r="N47" s="193" t="s">
        <v>1908</v>
      </c>
      <c r="O47" s="193" t="s">
        <v>1909</v>
      </c>
    </row>
    <row r="48" spans="1:15" s="93" customFormat="1" ht="20.399999999999999" customHeight="1" x14ac:dyDescent="0.3">
      <c r="A48" s="191">
        <v>38</v>
      </c>
      <c r="B48" s="192" t="s">
        <v>932</v>
      </c>
      <c r="C48" s="193" t="s">
        <v>1610</v>
      </c>
      <c r="D48" s="194" t="s">
        <v>2607</v>
      </c>
      <c r="E48" s="195" t="str">
        <f t="shared" si="0"/>
        <v/>
      </c>
      <c r="F48" s="213"/>
      <c r="G48" s="196" t="str">
        <f t="shared" si="1"/>
        <v/>
      </c>
      <c r="H48" s="214"/>
      <c r="I48" s="195" t="str">
        <f t="shared" si="2"/>
        <v/>
      </c>
      <c r="J48" s="215"/>
      <c r="K48" s="196" t="str">
        <f t="shared" si="3"/>
        <v/>
      </c>
      <c r="L48" s="216"/>
      <c r="M48" s="193" t="s">
        <v>344</v>
      </c>
      <c r="N48" s="193" t="s">
        <v>345</v>
      </c>
      <c r="O48" s="193" t="s">
        <v>1905</v>
      </c>
    </row>
    <row r="49" spans="1:15" s="93" customFormat="1" ht="20.399999999999999" customHeight="1" x14ac:dyDescent="0.3">
      <c r="A49" s="191">
        <v>39</v>
      </c>
      <c r="B49" s="198" t="s">
        <v>1736</v>
      </c>
      <c r="C49" s="199" t="s">
        <v>1737</v>
      </c>
      <c r="D49" s="194" t="s">
        <v>2608</v>
      </c>
      <c r="E49" s="195" t="str">
        <f t="shared" si="0"/>
        <v/>
      </c>
      <c r="F49" s="213"/>
      <c r="G49" s="196" t="str">
        <f t="shared" si="1"/>
        <v/>
      </c>
      <c r="H49" s="214"/>
      <c r="I49" s="195" t="str">
        <f t="shared" si="2"/>
        <v/>
      </c>
      <c r="J49" s="215"/>
      <c r="K49" s="196" t="str">
        <f t="shared" si="3"/>
        <v/>
      </c>
      <c r="L49" s="216"/>
      <c r="M49" s="199" t="s">
        <v>2025</v>
      </c>
      <c r="N49" s="193" t="s">
        <v>2809</v>
      </c>
      <c r="O49" s="199" t="s">
        <v>2026</v>
      </c>
    </row>
    <row r="50" spans="1:15" s="93" customFormat="1" ht="20.399999999999999" customHeight="1" x14ac:dyDescent="0.3">
      <c r="A50" s="191">
        <v>40</v>
      </c>
      <c r="B50" s="192" t="s">
        <v>933</v>
      </c>
      <c r="C50" s="193" t="s">
        <v>1447</v>
      </c>
      <c r="D50" s="194" t="s">
        <v>2609</v>
      </c>
      <c r="E50" s="195" t="str">
        <f t="shared" si="0"/>
        <v/>
      </c>
      <c r="F50" s="213"/>
      <c r="G50" s="196" t="str">
        <f t="shared" si="1"/>
        <v/>
      </c>
      <c r="H50" s="214"/>
      <c r="I50" s="195" t="str">
        <f t="shared" si="2"/>
        <v/>
      </c>
      <c r="J50" s="215"/>
      <c r="K50" s="196" t="str">
        <f t="shared" si="3"/>
        <v/>
      </c>
      <c r="L50" s="216"/>
      <c r="M50" s="193" t="s">
        <v>45</v>
      </c>
      <c r="N50" s="193" t="s">
        <v>46</v>
      </c>
      <c r="O50" s="193" t="s">
        <v>1753</v>
      </c>
    </row>
    <row r="51" spans="1:15" s="93" customFormat="1" ht="20.399999999999999" customHeight="1" x14ac:dyDescent="0.3">
      <c r="A51" s="191">
        <v>41</v>
      </c>
      <c r="B51" s="192" t="s">
        <v>934</v>
      </c>
      <c r="C51" s="193" t="s">
        <v>1440</v>
      </c>
      <c r="D51" s="194" t="s">
        <v>2610</v>
      </c>
      <c r="E51" s="195" t="str">
        <f t="shared" si="0"/>
        <v/>
      </c>
      <c r="F51" s="213"/>
      <c r="G51" s="196" t="str">
        <f t="shared" si="1"/>
        <v/>
      </c>
      <c r="H51" s="214"/>
      <c r="I51" s="195" t="str">
        <f t="shared" si="2"/>
        <v/>
      </c>
      <c r="J51" s="215"/>
      <c r="K51" s="196" t="str">
        <f t="shared" si="3"/>
        <v/>
      </c>
      <c r="L51" s="216"/>
      <c r="M51" s="193" t="s">
        <v>31</v>
      </c>
      <c r="N51" s="193" t="s">
        <v>32</v>
      </c>
      <c r="O51" s="193" t="s">
        <v>1746</v>
      </c>
    </row>
    <row r="52" spans="1:15" s="93" customFormat="1" ht="20.399999999999999" customHeight="1" x14ac:dyDescent="0.3">
      <c r="A52" s="191">
        <v>42</v>
      </c>
      <c r="B52" s="198" t="s">
        <v>1656</v>
      </c>
      <c r="C52" s="199" t="s">
        <v>1657</v>
      </c>
      <c r="D52" s="194" t="s">
        <v>2611</v>
      </c>
      <c r="E52" s="195" t="str">
        <f t="shared" si="0"/>
        <v/>
      </c>
      <c r="F52" s="213"/>
      <c r="G52" s="196" t="str">
        <f t="shared" si="1"/>
        <v/>
      </c>
      <c r="H52" s="214"/>
      <c r="I52" s="195" t="str">
        <f t="shared" si="2"/>
        <v/>
      </c>
      <c r="J52" s="215"/>
      <c r="K52" s="196" t="str">
        <f t="shared" si="3"/>
        <v/>
      </c>
      <c r="L52" s="216"/>
      <c r="M52" s="199" t="s">
        <v>1401</v>
      </c>
      <c r="N52" s="193" t="s">
        <v>32</v>
      </c>
      <c r="O52" s="199" t="s">
        <v>1949</v>
      </c>
    </row>
    <row r="53" spans="1:15" s="93" customFormat="1" ht="20.399999999999999" customHeight="1" x14ac:dyDescent="0.3">
      <c r="A53" s="191">
        <v>43</v>
      </c>
      <c r="B53" s="192" t="s">
        <v>935</v>
      </c>
      <c r="C53" s="193" t="s">
        <v>1493</v>
      </c>
      <c r="D53" s="194" t="s">
        <v>2612</v>
      </c>
      <c r="E53" s="195" t="str">
        <f t="shared" si="0"/>
        <v/>
      </c>
      <c r="F53" s="213"/>
      <c r="G53" s="196" t="str">
        <f t="shared" si="1"/>
        <v/>
      </c>
      <c r="H53" s="214"/>
      <c r="I53" s="195" t="str">
        <f t="shared" si="2"/>
        <v/>
      </c>
      <c r="J53" s="215"/>
      <c r="K53" s="196" t="str">
        <f t="shared" si="3"/>
        <v/>
      </c>
      <c r="L53" s="216"/>
      <c r="M53" s="193" t="s">
        <v>130</v>
      </c>
      <c r="N53" s="193" t="s">
        <v>131</v>
      </c>
      <c r="O53" s="193" t="s">
        <v>1796</v>
      </c>
    </row>
    <row r="54" spans="1:15" s="93" customFormat="1" ht="20.399999999999999" customHeight="1" x14ac:dyDescent="0.3">
      <c r="A54" s="191">
        <v>44</v>
      </c>
      <c r="B54" s="198" t="s">
        <v>1686</v>
      </c>
      <c r="C54" s="199" t="s">
        <v>1687</v>
      </c>
      <c r="D54" s="194" t="s">
        <v>2613</v>
      </c>
      <c r="E54" s="195" t="str">
        <f t="shared" si="0"/>
        <v/>
      </c>
      <c r="F54" s="213"/>
      <c r="G54" s="196" t="str">
        <f t="shared" si="1"/>
        <v/>
      </c>
      <c r="H54" s="214"/>
      <c r="I54" s="195" t="str">
        <f t="shared" si="2"/>
        <v/>
      </c>
      <c r="J54" s="215"/>
      <c r="K54" s="196" t="str">
        <f t="shared" si="3"/>
        <v/>
      </c>
      <c r="L54" s="216"/>
      <c r="M54" s="199" t="s">
        <v>1978</v>
      </c>
      <c r="N54" s="193" t="s">
        <v>131</v>
      </c>
      <c r="O54" s="199" t="s">
        <v>1979</v>
      </c>
    </row>
    <row r="55" spans="1:15" s="93" customFormat="1" ht="20.399999999999999" customHeight="1" x14ac:dyDescent="0.3">
      <c r="A55" s="191">
        <v>45</v>
      </c>
      <c r="B55" s="192" t="s">
        <v>936</v>
      </c>
      <c r="C55" s="193" t="s">
        <v>1616</v>
      </c>
      <c r="D55" s="194" t="s">
        <v>2614</v>
      </c>
      <c r="E55" s="195" t="str">
        <f t="shared" si="0"/>
        <v/>
      </c>
      <c r="F55" s="213"/>
      <c r="G55" s="196" t="str">
        <f t="shared" si="1"/>
        <v/>
      </c>
      <c r="H55" s="214"/>
      <c r="I55" s="195" t="str">
        <f t="shared" si="2"/>
        <v/>
      </c>
      <c r="J55" s="215"/>
      <c r="K55" s="196" t="str">
        <f t="shared" si="3"/>
        <v/>
      </c>
      <c r="L55" s="216"/>
      <c r="M55" s="193" t="s">
        <v>354</v>
      </c>
      <c r="N55" s="193" t="s">
        <v>355</v>
      </c>
      <c r="O55" s="193" t="s">
        <v>1912</v>
      </c>
    </row>
    <row r="56" spans="1:15" s="93" customFormat="1" ht="20.399999999999999" customHeight="1" x14ac:dyDescent="0.3">
      <c r="A56" s="191">
        <v>46</v>
      </c>
      <c r="B56" s="192" t="s">
        <v>937</v>
      </c>
      <c r="C56" s="193" t="s">
        <v>1556</v>
      </c>
      <c r="D56" s="194" t="s">
        <v>2615</v>
      </c>
      <c r="E56" s="195" t="str">
        <f t="shared" si="0"/>
        <v/>
      </c>
      <c r="F56" s="213"/>
      <c r="G56" s="196" t="str">
        <f t="shared" si="1"/>
        <v/>
      </c>
      <c r="H56" s="214"/>
      <c r="I56" s="195" t="str">
        <f t="shared" si="2"/>
        <v/>
      </c>
      <c r="J56" s="215"/>
      <c r="K56" s="196" t="str">
        <f t="shared" si="3"/>
        <v/>
      </c>
      <c r="L56" s="216"/>
      <c r="M56" s="193" t="s">
        <v>244</v>
      </c>
      <c r="N56" s="193" t="s">
        <v>245</v>
      </c>
      <c r="O56" s="193" t="s">
        <v>1855</v>
      </c>
    </row>
    <row r="57" spans="1:15" s="93" customFormat="1" ht="20.399999999999999" customHeight="1" x14ac:dyDescent="0.3">
      <c r="A57" s="191">
        <v>47</v>
      </c>
      <c r="B57" s="198" t="s">
        <v>1674</v>
      </c>
      <c r="C57" s="199" t="s">
        <v>1675</v>
      </c>
      <c r="D57" s="194" t="s">
        <v>2616</v>
      </c>
      <c r="E57" s="195" t="str">
        <f t="shared" si="0"/>
        <v/>
      </c>
      <c r="F57" s="213"/>
      <c r="G57" s="196" t="str">
        <f t="shared" si="1"/>
        <v/>
      </c>
      <c r="H57" s="214"/>
      <c r="I57" s="195" t="str">
        <f t="shared" si="2"/>
        <v/>
      </c>
      <c r="J57" s="215"/>
      <c r="K57" s="196" t="str">
        <f t="shared" si="3"/>
        <v/>
      </c>
      <c r="L57" s="216"/>
      <c r="M57" s="199" t="s">
        <v>1966</v>
      </c>
      <c r="N57" s="193" t="s">
        <v>2810</v>
      </c>
      <c r="O57" s="199" t="s">
        <v>1967</v>
      </c>
    </row>
    <row r="58" spans="1:15" s="93" customFormat="1" ht="20.399999999999999" customHeight="1" x14ac:dyDescent="0.3">
      <c r="A58" s="191">
        <v>48</v>
      </c>
      <c r="B58" s="198" t="s">
        <v>1694</v>
      </c>
      <c r="C58" s="200" t="s">
        <v>1695</v>
      </c>
      <c r="D58" s="194" t="s">
        <v>2617</v>
      </c>
      <c r="E58" s="195" t="str">
        <f t="shared" si="0"/>
        <v/>
      </c>
      <c r="F58" s="213"/>
      <c r="G58" s="196" t="str">
        <f t="shared" si="1"/>
        <v/>
      </c>
      <c r="H58" s="214"/>
      <c r="I58" s="195" t="str">
        <f t="shared" si="2"/>
        <v/>
      </c>
      <c r="J58" s="215"/>
      <c r="K58" s="196" t="str">
        <f t="shared" si="3"/>
        <v/>
      </c>
      <c r="L58" s="216"/>
      <c r="M58" s="200" t="s">
        <v>1986</v>
      </c>
      <c r="N58" s="193" t="s">
        <v>2811</v>
      </c>
      <c r="O58" s="200" t="s">
        <v>1987</v>
      </c>
    </row>
    <row r="59" spans="1:15" s="93" customFormat="1" ht="20.399999999999999" customHeight="1" x14ac:dyDescent="0.3">
      <c r="A59" s="191">
        <v>49</v>
      </c>
      <c r="B59" s="192" t="s">
        <v>938</v>
      </c>
      <c r="C59" s="193" t="s">
        <v>1542</v>
      </c>
      <c r="D59" s="194" t="s">
        <v>2618</v>
      </c>
      <c r="E59" s="195" t="str">
        <f t="shared" si="0"/>
        <v/>
      </c>
      <c r="F59" s="213"/>
      <c r="G59" s="196" t="str">
        <f t="shared" si="1"/>
        <v/>
      </c>
      <c r="H59" s="214"/>
      <c r="I59" s="195" t="str">
        <f t="shared" si="2"/>
        <v/>
      </c>
      <c r="J59" s="215"/>
      <c r="K59" s="196" t="str">
        <f t="shared" si="3"/>
        <v/>
      </c>
      <c r="L59" s="216"/>
      <c r="M59" s="193" t="s">
        <v>191</v>
      </c>
      <c r="N59" s="193" t="s">
        <v>217</v>
      </c>
      <c r="O59" s="193" t="s">
        <v>1841</v>
      </c>
    </row>
    <row r="60" spans="1:15" s="93" customFormat="1" ht="20.399999999999999" customHeight="1" x14ac:dyDescent="0.3">
      <c r="A60" s="191">
        <v>50</v>
      </c>
      <c r="B60" s="197" t="s">
        <v>1540</v>
      </c>
      <c r="C60" s="193" t="s">
        <v>1541</v>
      </c>
      <c r="D60" s="194" t="s">
        <v>2619</v>
      </c>
      <c r="E60" s="195" t="str">
        <f t="shared" si="0"/>
        <v/>
      </c>
      <c r="F60" s="213"/>
      <c r="G60" s="196" t="str">
        <f t="shared" si="1"/>
        <v/>
      </c>
      <c r="H60" s="214"/>
      <c r="I60" s="195" t="str">
        <f t="shared" si="2"/>
        <v/>
      </c>
      <c r="J60" s="215"/>
      <c r="K60" s="196" t="str">
        <f t="shared" si="3"/>
        <v/>
      </c>
      <c r="L60" s="216"/>
      <c r="M60" s="193" t="s">
        <v>215</v>
      </c>
      <c r="N60" s="193" t="s">
        <v>216</v>
      </c>
      <c r="O60" s="193" t="s">
        <v>1840</v>
      </c>
    </row>
    <row r="61" spans="1:15" s="93" customFormat="1" ht="20.399999999999999" customHeight="1" x14ac:dyDescent="0.3">
      <c r="A61" s="191">
        <v>51</v>
      </c>
      <c r="B61" s="192" t="s">
        <v>939</v>
      </c>
      <c r="C61" s="193" t="s">
        <v>1533</v>
      </c>
      <c r="D61" s="194" t="s">
        <v>2620</v>
      </c>
      <c r="E61" s="195" t="str">
        <f t="shared" si="0"/>
        <v/>
      </c>
      <c r="F61" s="213"/>
      <c r="G61" s="196" t="str">
        <f t="shared" si="1"/>
        <v/>
      </c>
      <c r="H61" s="214"/>
      <c r="I61" s="195" t="str">
        <f t="shared" si="2"/>
        <v/>
      </c>
      <c r="J61" s="215"/>
      <c r="K61" s="196" t="str">
        <f t="shared" si="3"/>
        <v/>
      </c>
      <c r="L61" s="216"/>
      <c r="M61" s="193" t="s">
        <v>199</v>
      </c>
      <c r="N61" s="193" t="s">
        <v>200</v>
      </c>
      <c r="O61" s="193" t="s">
        <v>1832</v>
      </c>
    </row>
    <row r="62" spans="1:15" s="93" customFormat="1" ht="20.399999999999999" customHeight="1" x14ac:dyDescent="0.3">
      <c r="A62" s="191">
        <v>52</v>
      </c>
      <c r="B62" s="198" t="s">
        <v>1706</v>
      </c>
      <c r="C62" s="199" t="s">
        <v>1707</v>
      </c>
      <c r="D62" s="194" t="s">
        <v>2621</v>
      </c>
      <c r="E62" s="195" t="str">
        <f t="shared" si="0"/>
        <v/>
      </c>
      <c r="F62" s="213"/>
      <c r="G62" s="196" t="str">
        <f t="shared" si="1"/>
        <v/>
      </c>
      <c r="H62" s="214"/>
      <c r="I62" s="195" t="str">
        <f t="shared" si="2"/>
        <v/>
      </c>
      <c r="J62" s="215"/>
      <c r="K62" s="196" t="str">
        <f t="shared" si="3"/>
        <v/>
      </c>
      <c r="L62" s="216"/>
      <c r="M62" s="199" t="s">
        <v>1998</v>
      </c>
      <c r="N62" s="193" t="s">
        <v>200</v>
      </c>
      <c r="O62" s="199" t="s">
        <v>1999</v>
      </c>
    </row>
    <row r="63" spans="1:15" s="93" customFormat="1" ht="20.399999999999999" customHeight="1" x14ac:dyDescent="0.3">
      <c r="A63" s="191">
        <v>53</v>
      </c>
      <c r="B63" s="192" t="s">
        <v>940</v>
      </c>
      <c r="C63" s="193" t="s">
        <v>1546</v>
      </c>
      <c r="D63" s="194" t="s">
        <v>2622</v>
      </c>
      <c r="E63" s="195" t="str">
        <f t="shared" si="0"/>
        <v/>
      </c>
      <c r="F63" s="213"/>
      <c r="G63" s="196" t="str">
        <f t="shared" si="1"/>
        <v/>
      </c>
      <c r="H63" s="214"/>
      <c r="I63" s="195" t="str">
        <f t="shared" si="2"/>
        <v/>
      </c>
      <c r="J63" s="215"/>
      <c r="K63" s="196" t="str">
        <f t="shared" si="3"/>
        <v/>
      </c>
      <c r="L63" s="216"/>
      <c r="M63" s="193" t="s">
        <v>224</v>
      </c>
      <c r="N63" s="193" t="s">
        <v>225</v>
      </c>
      <c r="O63" s="193" t="s">
        <v>1845</v>
      </c>
    </row>
    <row r="64" spans="1:15" s="93" customFormat="1" ht="20.399999999999999" customHeight="1" x14ac:dyDescent="0.3">
      <c r="A64" s="191">
        <v>54</v>
      </c>
      <c r="B64" s="192" t="s">
        <v>941</v>
      </c>
      <c r="C64" s="193" t="s">
        <v>1537</v>
      </c>
      <c r="D64" s="194" t="s">
        <v>2623</v>
      </c>
      <c r="E64" s="195" t="str">
        <f t="shared" si="0"/>
        <v/>
      </c>
      <c r="F64" s="213"/>
      <c r="G64" s="196" t="str">
        <f t="shared" si="1"/>
        <v/>
      </c>
      <c r="H64" s="214"/>
      <c r="I64" s="195" t="str">
        <f t="shared" si="2"/>
        <v/>
      </c>
      <c r="J64" s="215"/>
      <c r="K64" s="196" t="str">
        <f t="shared" si="3"/>
        <v/>
      </c>
      <c r="L64" s="216"/>
      <c r="M64" s="193" t="s">
        <v>207</v>
      </c>
      <c r="N64" s="193" t="s">
        <v>208</v>
      </c>
      <c r="O64" s="193" t="s">
        <v>1836</v>
      </c>
    </row>
    <row r="65" spans="1:15" s="93" customFormat="1" ht="20.399999999999999" customHeight="1" x14ac:dyDescent="0.3">
      <c r="A65" s="191">
        <v>55</v>
      </c>
      <c r="B65" s="198" t="s">
        <v>1702</v>
      </c>
      <c r="C65" s="199" t="s">
        <v>1703</v>
      </c>
      <c r="D65" s="194" t="s">
        <v>2624</v>
      </c>
      <c r="E65" s="195" t="str">
        <f t="shared" si="0"/>
        <v/>
      </c>
      <c r="F65" s="213"/>
      <c r="G65" s="196" t="str">
        <f t="shared" si="1"/>
        <v/>
      </c>
      <c r="H65" s="214"/>
      <c r="I65" s="195" t="str">
        <f t="shared" si="2"/>
        <v/>
      </c>
      <c r="J65" s="215"/>
      <c r="K65" s="196" t="str">
        <f t="shared" si="3"/>
        <v/>
      </c>
      <c r="L65" s="216"/>
      <c r="M65" s="199" t="s">
        <v>1994</v>
      </c>
      <c r="N65" s="193" t="s">
        <v>208</v>
      </c>
      <c r="O65" s="199" t="s">
        <v>1995</v>
      </c>
    </row>
    <row r="66" spans="1:15" s="93" customFormat="1" ht="20.399999999999999" customHeight="1" x14ac:dyDescent="0.3">
      <c r="A66" s="191">
        <v>56</v>
      </c>
      <c r="B66" s="192" t="s">
        <v>942</v>
      </c>
      <c r="C66" s="193" t="s">
        <v>1536</v>
      </c>
      <c r="D66" s="194" t="s">
        <v>2625</v>
      </c>
      <c r="E66" s="195" t="str">
        <f t="shared" si="0"/>
        <v/>
      </c>
      <c r="F66" s="213"/>
      <c r="G66" s="196" t="str">
        <f t="shared" si="1"/>
        <v/>
      </c>
      <c r="H66" s="214"/>
      <c r="I66" s="195" t="str">
        <f t="shared" si="2"/>
        <v/>
      </c>
      <c r="J66" s="215"/>
      <c r="K66" s="196" t="str">
        <f t="shared" si="3"/>
        <v/>
      </c>
      <c r="L66" s="216"/>
      <c r="M66" s="193" t="s">
        <v>205</v>
      </c>
      <c r="N66" s="193" t="s">
        <v>206</v>
      </c>
      <c r="O66" s="193" t="s">
        <v>1835</v>
      </c>
    </row>
    <row r="67" spans="1:15" s="93" customFormat="1" ht="20.399999999999999" customHeight="1" x14ac:dyDescent="0.3">
      <c r="A67" s="191">
        <v>57</v>
      </c>
      <c r="B67" s="192" t="s">
        <v>943</v>
      </c>
      <c r="C67" s="193" t="s">
        <v>1525</v>
      </c>
      <c r="D67" s="194" t="s">
        <v>2626</v>
      </c>
      <c r="E67" s="195" t="str">
        <f t="shared" si="0"/>
        <v/>
      </c>
      <c r="F67" s="213"/>
      <c r="G67" s="196" t="str">
        <f t="shared" si="1"/>
        <v/>
      </c>
      <c r="H67" s="214"/>
      <c r="I67" s="195" t="str">
        <f t="shared" si="2"/>
        <v/>
      </c>
      <c r="J67" s="215"/>
      <c r="K67" s="196" t="str">
        <f t="shared" si="3"/>
        <v/>
      </c>
      <c r="L67" s="216"/>
      <c r="M67" s="193" t="s">
        <v>183</v>
      </c>
      <c r="N67" s="193" t="s">
        <v>184</v>
      </c>
      <c r="O67" s="193" t="s">
        <v>1824</v>
      </c>
    </row>
    <row r="68" spans="1:15" s="93" customFormat="1" ht="20.399999999999999" customHeight="1" x14ac:dyDescent="0.3">
      <c r="A68" s="191">
        <v>58</v>
      </c>
      <c r="B68" s="192" t="s">
        <v>944</v>
      </c>
      <c r="C68" s="193" t="s">
        <v>1622</v>
      </c>
      <c r="D68" s="194" t="s">
        <v>2627</v>
      </c>
      <c r="E68" s="195" t="str">
        <f t="shared" si="0"/>
        <v/>
      </c>
      <c r="F68" s="213"/>
      <c r="G68" s="196" t="str">
        <f t="shared" si="1"/>
        <v/>
      </c>
      <c r="H68" s="214"/>
      <c r="I68" s="195" t="str">
        <f t="shared" si="2"/>
        <v/>
      </c>
      <c r="J68" s="215"/>
      <c r="K68" s="196" t="str">
        <f t="shared" si="3"/>
        <v/>
      </c>
      <c r="L68" s="216"/>
      <c r="M68" s="193" t="s">
        <v>218</v>
      </c>
      <c r="N68" s="193" t="s">
        <v>1918</v>
      </c>
      <c r="O68" s="193" t="s">
        <v>1919</v>
      </c>
    </row>
    <row r="69" spans="1:15" s="93" customFormat="1" ht="20.399999999999999" customHeight="1" x14ac:dyDescent="0.3">
      <c r="A69" s="191">
        <v>59</v>
      </c>
      <c r="B69" s="192" t="s">
        <v>945</v>
      </c>
      <c r="C69" s="193" t="s">
        <v>1442</v>
      </c>
      <c r="D69" s="194" t="s">
        <v>2628</v>
      </c>
      <c r="E69" s="195" t="str">
        <f t="shared" si="0"/>
        <v/>
      </c>
      <c r="F69" s="213"/>
      <c r="G69" s="196" t="str">
        <f t="shared" si="1"/>
        <v/>
      </c>
      <c r="H69" s="214"/>
      <c r="I69" s="195" t="str">
        <f t="shared" si="2"/>
        <v/>
      </c>
      <c r="J69" s="215"/>
      <c r="K69" s="196" t="str">
        <f t="shared" si="3"/>
        <v/>
      </c>
      <c r="L69" s="216"/>
      <c r="M69" s="193" t="s">
        <v>35</v>
      </c>
      <c r="N69" s="193" t="s">
        <v>36</v>
      </c>
      <c r="O69" s="193" t="s">
        <v>1748</v>
      </c>
    </row>
    <row r="70" spans="1:15" s="93" customFormat="1" ht="20.399999999999999" customHeight="1" x14ac:dyDescent="0.3">
      <c r="A70" s="191">
        <v>60</v>
      </c>
      <c r="B70" s="192" t="s">
        <v>946</v>
      </c>
      <c r="C70" s="193" t="s">
        <v>1491</v>
      </c>
      <c r="D70" s="194" t="s">
        <v>2629</v>
      </c>
      <c r="E70" s="195" t="str">
        <f t="shared" si="0"/>
        <v/>
      </c>
      <c r="F70" s="213"/>
      <c r="G70" s="196" t="str">
        <f t="shared" si="1"/>
        <v/>
      </c>
      <c r="H70" s="214"/>
      <c r="I70" s="195" t="str">
        <f t="shared" si="2"/>
        <v/>
      </c>
      <c r="J70" s="215"/>
      <c r="K70" s="196" t="str">
        <f t="shared" si="3"/>
        <v/>
      </c>
      <c r="L70" s="216"/>
      <c r="M70" s="193" t="s">
        <v>126</v>
      </c>
      <c r="N70" s="193" t="s">
        <v>127</v>
      </c>
      <c r="O70" s="193" t="s">
        <v>1794</v>
      </c>
    </row>
    <row r="71" spans="1:15" s="93" customFormat="1" ht="20.399999999999999" customHeight="1" x14ac:dyDescent="0.3">
      <c r="A71" s="191">
        <v>61</v>
      </c>
      <c r="B71" s="197" t="s">
        <v>1500</v>
      </c>
      <c r="C71" s="193" t="s">
        <v>1501</v>
      </c>
      <c r="D71" s="194" t="s">
        <v>2630</v>
      </c>
      <c r="E71" s="195" t="str">
        <f t="shared" si="0"/>
        <v/>
      </c>
      <c r="F71" s="213"/>
      <c r="G71" s="196" t="str">
        <f t="shared" si="1"/>
        <v/>
      </c>
      <c r="H71" s="214"/>
      <c r="I71" s="195" t="str">
        <f t="shared" si="2"/>
        <v/>
      </c>
      <c r="J71" s="215"/>
      <c r="K71" s="196" t="str">
        <f t="shared" si="3"/>
        <v/>
      </c>
      <c r="L71" s="216"/>
      <c r="M71" s="193" t="s">
        <v>143</v>
      </c>
      <c r="N71" s="193" t="s">
        <v>144</v>
      </c>
      <c r="O71" s="193" t="s">
        <v>1803</v>
      </c>
    </row>
    <row r="72" spans="1:15" s="93" customFormat="1" ht="20.399999999999999" customHeight="1" x14ac:dyDescent="0.3">
      <c r="A72" s="191">
        <v>62</v>
      </c>
      <c r="B72" s="198" t="s">
        <v>1690</v>
      </c>
      <c r="C72" s="199" t="s">
        <v>1691</v>
      </c>
      <c r="D72" s="194" t="s">
        <v>2631</v>
      </c>
      <c r="E72" s="195" t="str">
        <f t="shared" si="0"/>
        <v/>
      </c>
      <c r="F72" s="213"/>
      <c r="G72" s="196" t="str">
        <f t="shared" si="1"/>
        <v/>
      </c>
      <c r="H72" s="214"/>
      <c r="I72" s="195" t="str">
        <f t="shared" si="2"/>
        <v/>
      </c>
      <c r="J72" s="215"/>
      <c r="K72" s="196" t="str">
        <f t="shared" si="3"/>
        <v/>
      </c>
      <c r="L72" s="216"/>
      <c r="M72" s="199" t="s">
        <v>1982</v>
      </c>
      <c r="N72" s="193" t="s">
        <v>144</v>
      </c>
      <c r="O72" s="199" t="s">
        <v>1983</v>
      </c>
    </row>
    <row r="73" spans="1:15" s="93" customFormat="1" ht="20.399999999999999" customHeight="1" x14ac:dyDescent="0.3">
      <c r="A73" s="191">
        <v>63</v>
      </c>
      <c r="B73" s="192" t="s">
        <v>947</v>
      </c>
      <c r="C73" s="193" t="s">
        <v>1589</v>
      </c>
      <c r="D73" s="194" t="s">
        <v>2632</v>
      </c>
      <c r="E73" s="195" t="str">
        <f t="shared" si="0"/>
        <v/>
      </c>
      <c r="F73" s="213"/>
      <c r="G73" s="196" t="str">
        <f t="shared" si="1"/>
        <v/>
      </c>
      <c r="H73" s="214"/>
      <c r="I73" s="195" t="str">
        <f t="shared" si="2"/>
        <v/>
      </c>
      <c r="J73" s="215"/>
      <c r="K73" s="196" t="str">
        <f t="shared" si="3"/>
        <v/>
      </c>
      <c r="L73" s="216"/>
      <c r="M73" s="193" t="s">
        <v>309</v>
      </c>
      <c r="N73" s="193" t="s">
        <v>310</v>
      </c>
      <c r="O73" s="193" t="s">
        <v>1886</v>
      </c>
    </row>
    <row r="74" spans="1:15" s="93" customFormat="1" ht="20.399999999999999" customHeight="1" x14ac:dyDescent="0.3">
      <c r="A74" s="191">
        <v>64</v>
      </c>
      <c r="B74" s="198" t="s">
        <v>1682</v>
      </c>
      <c r="C74" s="199" t="s">
        <v>1683</v>
      </c>
      <c r="D74" s="194" t="s">
        <v>2633</v>
      </c>
      <c r="E74" s="195" t="str">
        <f t="shared" si="0"/>
        <v/>
      </c>
      <c r="F74" s="213"/>
      <c r="G74" s="196" t="str">
        <f t="shared" si="1"/>
        <v/>
      </c>
      <c r="H74" s="214"/>
      <c r="I74" s="195" t="str">
        <f t="shared" si="2"/>
        <v/>
      </c>
      <c r="J74" s="215"/>
      <c r="K74" s="196" t="str">
        <f t="shared" si="3"/>
        <v/>
      </c>
      <c r="L74" s="216"/>
      <c r="M74" s="199" t="s">
        <v>1974</v>
      </c>
      <c r="N74" s="193" t="s">
        <v>2812</v>
      </c>
      <c r="O74" s="199" t="s">
        <v>1975</v>
      </c>
    </row>
    <row r="75" spans="1:15" s="93" customFormat="1" ht="20.399999999999999" customHeight="1" x14ac:dyDescent="0.3">
      <c r="A75" s="191">
        <v>65</v>
      </c>
      <c r="B75" s="192" t="s">
        <v>948</v>
      </c>
      <c r="C75" s="193" t="s">
        <v>1603</v>
      </c>
      <c r="D75" s="194" t="s">
        <v>2634</v>
      </c>
      <c r="E75" s="195" t="str">
        <f t="shared" ref="E75:E138" si="4">IF(F75="","",1)</f>
        <v/>
      </c>
      <c r="F75" s="213"/>
      <c r="G75" s="196" t="str">
        <f t="shared" ref="G75:G138" si="5">IF(H75="","",1)</f>
        <v/>
      </c>
      <c r="H75" s="214"/>
      <c r="I75" s="195" t="str">
        <f t="shared" ref="I75:I138" si="6">IF(J75="","",1)</f>
        <v/>
      </c>
      <c r="J75" s="215"/>
      <c r="K75" s="196" t="str">
        <f t="shared" ref="K75:K138" si="7">IF(L75="","",1)</f>
        <v/>
      </c>
      <c r="L75" s="216"/>
      <c r="M75" s="193" t="s">
        <v>332</v>
      </c>
      <c r="N75" s="193" t="s">
        <v>333</v>
      </c>
      <c r="O75" s="193" t="s">
        <v>1899</v>
      </c>
    </row>
    <row r="76" spans="1:15" s="93" customFormat="1" ht="20.399999999999999" customHeight="1" x14ac:dyDescent="0.3">
      <c r="A76" s="191">
        <v>66</v>
      </c>
      <c r="B76" s="197" t="s">
        <v>1516</v>
      </c>
      <c r="C76" s="193" t="s">
        <v>1517</v>
      </c>
      <c r="D76" s="194" t="s">
        <v>2635</v>
      </c>
      <c r="E76" s="195" t="str">
        <f t="shared" si="4"/>
        <v/>
      </c>
      <c r="F76" s="213"/>
      <c r="G76" s="196" t="str">
        <f t="shared" si="5"/>
        <v/>
      </c>
      <c r="H76" s="214"/>
      <c r="I76" s="195" t="str">
        <f t="shared" si="6"/>
        <v/>
      </c>
      <c r="J76" s="215"/>
      <c r="K76" s="196" t="str">
        <f t="shared" si="7"/>
        <v/>
      </c>
      <c r="L76" s="216"/>
      <c r="M76" s="193" t="s">
        <v>171</v>
      </c>
      <c r="N76" s="193" t="s">
        <v>172</v>
      </c>
      <c r="O76" s="193" t="s">
        <v>1818</v>
      </c>
    </row>
    <row r="77" spans="1:15" s="93" customFormat="1" ht="20.399999999999999" customHeight="1" x14ac:dyDescent="0.3">
      <c r="A77" s="191">
        <v>67</v>
      </c>
      <c r="B77" s="198" t="s">
        <v>1643</v>
      </c>
      <c r="C77" s="199" t="s">
        <v>1644</v>
      </c>
      <c r="D77" s="194" t="s">
        <v>2636</v>
      </c>
      <c r="E77" s="195" t="str">
        <f t="shared" si="4"/>
        <v/>
      </c>
      <c r="F77" s="213"/>
      <c r="G77" s="196" t="str">
        <f t="shared" si="5"/>
        <v/>
      </c>
      <c r="H77" s="214"/>
      <c r="I77" s="195" t="str">
        <f t="shared" si="6"/>
        <v/>
      </c>
      <c r="J77" s="215"/>
      <c r="K77" s="196" t="str">
        <f t="shared" si="7"/>
        <v/>
      </c>
      <c r="L77" s="216"/>
      <c r="M77" s="199" t="s">
        <v>1935</v>
      </c>
      <c r="N77" s="193" t="s">
        <v>172</v>
      </c>
      <c r="O77" s="199" t="s">
        <v>1936</v>
      </c>
    </row>
    <row r="78" spans="1:15" s="93" customFormat="1" ht="20.399999999999999" customHeight="1" x14ac:dyDescent="0.3">
      <c r="A78" s="191">
        <v>68</v>
      </c>
      <c r="B78" s="192" t="s">
        <v>949</v>
      </c>
      <c r="C78" s="193" t="s">
        <v>1583</v>
      </c>
      <c r="D78" s="194" t="s">
        <v>2637</v>
      </c>
      <c r="E78" s="195" t="str">
        <f t="shared" si="4"/>
        <v/>
      </c>
      <c r="F78" s="213"/>
      <c r="G78" s="196" t="str">
        <f t="shared" si="5"/>
        <v/>
      </c>
      <c r="H78" s="214"/>
      <c r="I78" s="195" t="str">
        <f t="shared" si="6"/>
        <v/>
      </c>
      <c r="J78" s="215"/>
      <c r="K78" s="196" t="str">
        <f t="shared" si="7"/>
        <v/>
      </c>
      <c r="L78" s="216"/>
      <c r="M78" s="193" t="s">
        <v>297</v>
      </c>
      <c r="N78" s="193" t="s">
        <v>298</v>
      </c>
      <c r="O78" s="193" t="s">
        <v>1880</v>
      </c>
    </row>
    <row r="79" spans="1:15" s="93" customFormat="1" ht="20.399999999999999" customHeight="1" x14ac:dyDescent="0.3">
      <c r="A79" s="191">
        <v>69</v>
      </c>
      <c r="B79" s="192" t="s">
        <v>950</v>
      </c>
      <c r="C79" s="193" t="s">
        <v>1618</v>
      </c>
      <c r="D79" s="194" t="s">
        <v>2638</v>
      </c>
      <c r="E79" s="195" t="str">
        <f t="shared" si="4"/>
        <v/>
      </c>
      <c r="F79" s="213"/>
      <c r="G79" s="196" t="str">
        <f t="shared" si="5"/>
        <v/>
      </c>
      <c r="H79" s="214"/>
      <c r="I79" s="195" t="str">
        <f t="shared" si="6"/>
        <v/>
      </c>
      <c r="J79" s="215"/>
      <c r="K79" s="196" t="str">
        <f t="shared" si="7"/>
        <v/>
      </c>
      <c r="L79" s="216"/>
      <c r="M79" s="193" t="s">
        <v>584</v>
      </c>
      <c r="N79" s="193" t="s">
        <v>585</v>
      </c>
      <c r="O79" s="193" t="s">
        <v>1914</v>
      </c>
    </row>
    <row r="80" spans="1:15" s="93" customFormat="1" ht="20.399999999999999" customHeight="1" x14ac:dyDescent="0.3">
      <c r="A80" s="191">
        <v>70</v>
      </c>
      <c r="B80" s="192" t="s">
        <v>951</v>
      </c>
      <c r="C80" s="193" t="s">
        <v>1532</v>
      </c>
      <c r="D80" s="194" t="s">
        <v>2639</v>
      </c>
      <c r="E80" s="195" t="str">
        <f t="shared" si="4"/>
        <v/>
      </c>
      <c r="F80" s="213"/>
      <c r="G80" s="196" t="str">
        <f t="shared" si="5"/>
        <v/>
      </c>
      <c r="H80" s="214"/>
      <c r="I80" s="195" t="str">
        <f t="shared" si="6"/>
        <v/>
      </c>
      <c r="J80" s="215"/>
      <c r="K80" s="196" t="str">
        <f t="shared" si="7"/>
        <v/>
      </c>
      <c r="L80" s="216"/>
      <c r="M80" s="193" t="s">
        <v>197</v>
      </c>
      <c r="N80" s="193" t="s">
        <v>198</v>
      </c>
      <c r="O80" s="193" t="s">
        <v>1831</v>
      </c>
    </row>
    <row r="81" spans="1:15" s="93" customFormat="1" ht="20.399999999999999" customHeight="1" x14ac:dyDescent="0.3">
      <c r="A81" s="191">
        <v>71</v>
      </c>
      <c r="B81" s="192" t="s">
        <v>952</v>
      </c>
      <c r="C81" s="193" t="s">
        <v>1499</v>
      </c>
      <c r="D81" s="194" t="s">
        <v>2640</v>
      </c>
      <c r="E81" s="195" t="str">
        <f t="shared" si="4"/>
        <v/>
      </c>
      <c r="F81" s="213"/>
      <c r="G81" s="196" t="str">
        <f t="shared" si="5"/>
        <v/>
      </c>
      <c r="H81" s="214"/>
      <c r="I81" s="195" t="str">
        <f t="shared" si="6"/>
        <v/>
      </c>
      <c r="J81" s="215"/>
      <c r="K81" s="196" t="str">
        <f t="shared" si="7"/>
        <v/>
      </c>
      <c r="L81" s="216"/>
      <c r="M81" s="193" t="s">
        <v>141</v>
      </c>
      <c r="N81" s="193" t="s">
        <v>142</v>
      </c>
      <c r="O81" s="193" t="s">
        <v>1802</v>
      </c>
    </row>
    <row r="82" spans="1:15" s="93" customFormat="1" ht="20.399999999999999" customHeight="1" x14ac:dyDescent="0.3">
      <c r="A82" s="191">
        <v>72</v>
      </c>
      <c r="B82" s="198" t="s">
        <v>1639</v>
      </c>
      <c r="C82" s="199" t="s">
        <v>1640</v>
      </c>
      <c r="D82" s="194" t="s">
        <v>2641</v>
      </c>
      <c r="E82" s="195" t="str">
        <f t="shared" si="4"/>
        <v/>
      </c>
      <c r="F82" s="213"/>
      <c r="G82" s="196" t="str">
        <f t="shared" si="5"/>
        <v/>
      </c>
      <c r="H82" s="214"/>
      <c r="I82" s="195" t="str">
        <f t="shared" si="6"/>
        <v/>
      </c>
      <c r="J82" s="215"/>
      <c r="K82" s="196" t="str">
        <f t="shared" si="7"/>
        <v/>
      </c>
      <c r="L82" s="216"/>
      <c r="M82" s="199" t="s">
        <v>1931</v>
      </c>
      <c r="N82" s="193" t="s">
        <v>142</v>
      </c>
      <c r="O82" s="199" t="s">
        <v>1932</v>
      </c>
    </row>
    <row r="83" spans="1:15" s="93" customFormat="1" ht="20.399999999999999" customHeight="1" x14ac:dyDescent="0.3">
      <c r="A83" s="191">
        <v>73</v>
      </c>
      <c r="B83" s="192" t="s">
        <v>953</v>
      </c>
      <c r="C83" s="193" t="s">
        <v>1612</v>
      </c>
      <c r="D83" s="194" t="s">
        <v>2642</v>
      </c>
      <c r="E83" s="195" t="str">
        <f t="shared" si="4"/>
        <v/>
      </c>
      <c r="F83" s="213"/>
      <c r="G83" s="196" t="str">
        <f t="shared" si="5"/>
        <v/>
      </c>
      <c r="H83" s="214"/>
      <c r="I83" s="195" t="str">
        <f t="shared" si="6"/>
        <v/>
      </c>
      <c r="J83" s="215"/>
      <c r="K83" s="196" t="str">
        <f t="shared" si="7"/>
        <v/>
      </c>
      <c r="L83" s="216"/>
      <c r="M83" s="193" t="s">
        <v>348</v>
      </c>
      <c r="N83" s="193" t="s">
        <v>349</v>
      </c>
      <c r="O83" s="193" t="s">
        <v>1907</v>
      </c>
    </row>
    <row r="84" spans="1:15" s="93" customFormat="1" ht="20.399999999999999" customHeight="1" x14ac:dyDescent="0.3">
      <c r="A84" s="191">
        <v>74</v>
      </c>
      <c r="B84" s="192" t="s">
        <v>954</v>
      </c>
      <c r="C84" s="193" t="s">
        <v>1538</v>
      </c>
      <c r="D84" s="194" t="s">
        <v>2643</v>
      </c>
      <c r="E84" s="195" t="str">
        <f t="shared" si="4"/>
        <v/>
      </c>
      <c r="F84" s="213"/>
      <c r="G84" s="196" t="str">
        <f t="shared" si="5"/>
        <v/>
      </c>
      <c r="H84" s="214"/>
      <c r="I84" s="195" t="str">
        <f t="shared" si="6"/>
        <v/>
      </c>
      <c r="J84" s="215"/>
      <c r="K84" s="196" t="str">
        <f t="shared" si="7"/>
        <v/>
      </c>
      <c r="L84" s="216"/>
      <c r="M84" s="193" t="s">
        <v>209</v>
      </c>
      <c r="N84" s="193" t="s">
        <v>210</v>
      </c>
      <c r="O84" s="193" t="s">
        <v>1837</v>
      </c>
    </row>
    <row r="85" spans="1:15" s="93" customFormat="1" ht="20.399999999999999" customHeight="1" x14ac:dyDescent="0.3">
      <c r="A85" s="191">
        <v>75</v>
      </c>
      <c r="B85" s="192" t="s">
        <v>955</v>
      </c>
      <c r="C85" s="193" t="s">
        <v>1509</v>
      </c>
      <c r="D85" s="194" t="s">
        <v>2644</v>
      </c>
      <c r="E85" s="195" t="str">
        <f t="shared" si="4"/>
        <v/>
      </c>
      <c r="F85" s="213"/>
      <c r="G85" s="196" t="str">
        <f t="shared" si="5"/>
        <v/>
      </c>
      <c r="H85" s="214"/>
      <c r="I85" s="195" t="str">
        <f t="shared" si="6"/>
        <v/>
      </c>
      <c r="J85" s="215"/>
      <c r="K85" s="196" t="str">
        <f t="shared" si="7"/>
        <v/>
      </c>
      <c r="L85" s="216"/>
      <c r="M85" s="193" t="s">
        <v>157</v>
      </c>
      <c r="N85" s="193" t="s">
        <v>158</v>
      </c>
      <c r="O85" s="193" t="s">
        <v>1811</v>
      </c>
    </row>
    <row r="86" spans="1:15" s="93" customFormat="1" ht="20.399999999999999" customHeight="1" x14ac:dyDescent="0.3">
      <c r="A86" s="191">
        <v>76</v>
      </c>
      <c r="B86" s="192" t="s">
        <v>956</v>
      </c>
      <c r="C86" s="193" t="s">
        <v>1581</v>
      </c>
      <c r="D86" s="194" t="s">
        <v>2645</v>
      </c>
      <c r="E86" s="195" t="str">
        <f t="shared" si="4"/>
        <v/>
      </c>
      <c r="F86" s="213"/>
      <c r="G86" s="196" t="str">
        <f t="shared" si="5"/>
        <v/>
      </c>
      <c r="H86" s="214"/>
      <c r="I86" s="195" t="str">
        <f t="shared" si="6"/>
        <v/>
      </c>
      <c r="J86" s="215"/>
      <c r="K86" s="196" t="str">
        <f t="shared" si="7"/>
        <v/>
      </c>
      <c r="L86" s="216"/>
      <c r="M86" s="193" t="s">
        <v>291</v>
      </c>
      <c r="N86" s="193" t="s">
        <v>292</v>
      </c>
      <c r="O86" s="193" t="s">
        <v>1878</v>
      </c>
    </row>
    <row r="87" spans="1:15" s="93" customFormat="1" ht="20.399999999999999" customHeight="1" x14ac:dyDescent="0.3">
      <c r="A87" s="191">
        <v>77</v>
      </c>
      <c r="B87" s="198" t="s">
        <v>1724</v>
      </c>
      <c r="C87" s="193" t="s">
        <v>1725</v>
      </c>
      <c r="D87" s="194" t="s">
        <v>2646</v>
      </c>
      <c r="E87" s="195" t="str">
        <f t="shared" si="4"/>
        <v/>
      </c>
      <c r="F87" s="213"/>
      <c r="G87" s="196" t="str">
        <f t="shared" si="5"/>
        <v/>
      </c>
      <c r="H87" s="214"/>
      <c r="I87" s="195" t="str">
        <f t="shared" si="6"/>
        <v/>
      </c>
      <c r="J87" s="215"/>
      <c r="K87" s="196" t="str">
        <f t="shared" si="7"/>
        <v/>
      </c>
      <c r="L87" s="216"/>
      <c r="M87" s="199" t="s">
        <v>2013</v>
      </c>
      <c r="N87" s="193" t="s">
        <v>296</v>
      </c>
      <c r="O87" s="199" t="s">
        <v>2014</v>
      </c>
    </row>
    <row r="88" spans="1:15" s="93" customFormat="1" ht="20.399999999999999" customHeight="1" x14ac:dyDescent="0.3">
      <c r="A88" s="191">
        <v>78</v>
      </c>
      <c r="B88" s="192" t="s">
        <v>957</v>
      </c>
      <c r="C88" s="193" t="s">
        <v>1463</v>
      </c>
      <c r="D88" s="194" t="s">
        <v>2647</v>
      </c>
      <c r="E88" s="195" t="str">
        <f t="shared" si="4"/>
        <v/>
      </c>
      <c r="F88" s="213"/>
      <c r="G88" s="196" t="str">
        <f t="shared" si="5"/>
        <v/>
      </c>
      <c r="H88" s="214"/>
      <c r="I88" s="195" t="str">
        <f t="shared" si="6"/>
        <v/>
      </c>
      <c r="J88" s="215"/>
      <c r="K88" s="196" t="str">
        <f t="shared" si="7"/>
        <v/>
      </c>
      <c r="L88" s="216"/>
      <c r="M88" s="193" t="s">
        <v>77</v>
      </c>
      <c r="N88" s="193" t="s">
        <v>78</v>
      </c>
      <c r="O88" s="193" t="s">
        <v>1769</v>
      </c>
    </row>
    <row r="89" spans="1:15" s="93" customFormat="1" ht="20.399999999999999" customHeight="1" x14ac:dyDescent="0.3">
      <c r="A89" s="191">
        <v>79</v>
      </c>
      <c r="B89" s="192" t="s">
        <v>958</v>
      </c>
      <c r="C89" s="193" t="s">
        <v>1588</v>
      </c>
      <c r="D89" s="194" t="s">
        <v>2648</v>
      </c>
      <c r="E89" s="195" t="str">
        <f t="shared" si="4"/>
        <v/>
      </c>
      <c r="F89" s="213"/>
      <c r="G89" s="196" t="str">
        <f t="shared" si="5"/>
        <v/>
      </c>
      <c r="H89" s="214"/>
      <c r="I89" s="195" t="str">
        <f t="shared" si="6"/>
        <v/>
      </c>
      <c r="J89" s="215"/>
      <c r="K89" s="196" t="str">
        <f t="shared" si="7"/>
        <v/>
      </c>
      <c r="L89" s="216"/>
      <c r="M89" s="193" t="s">
        <v>307</v>
      </c>
      <c r="N89" s="193" t="s">
        <v>308</v>
      </c>
      <c r="O89" s="193" t="s">
        <v>1885</v>
      </c>
    </row>
    <row r="90" spans="1:15" s="93" customFormat="1" ht="20.399999999999999" customHeight="1" x14ac:dyDescent="0.3">
      <c r="A90" s="191">
        <v>80</v>
      </c>
      <c r="B90" s="192" t="s">
        <v>959</v>
      </c>
      <c r="C90" s="193" t="s">
        <v>1585</v>
      </c>
      <c r="D90" s="194" t="s">
        <v>2649</v>
      </c>
      <c r="E90" s="195" t="str">
        <f t="shared" si="4"/>
        <v/>
      </c>
      <c r="F90" s="213"/>
      <c r="G90" s="196" t="str">
        <f t="shared" si="5"/>
        <v/>
      </c>
      <c r="H90" s="214"/>
      <c r="I90" s="195" t="str">
        <f t="shared" si="6"/>
        <v/>
      </c>
      <c r="J90" s="215"/>
      <c r="K90" s="196" t="str">
        <f t="shared" si="7"/>
        <v/>
      </c>
      <c r="L90" s="216"/>
      <c r="M90" s="193" t="s">
        <v>301</v>
      </c>
      <c r="N90" s="193" t="s">
        <v>302</v>
      </c>
      <c r="O90" s="193" t="s">
        <v>1882</v>
      </c>
    </row>
    <row r="91" spans="1:15" s="93" customFormat="1" ht="20.399999999999999" customHeight="1" x14ac:dyDescent="0.3">
      <c r="A91" s="191">
        <v>81</v>
      </c>
      <c r="B91" s="192" t="s">
        <v>960</v>
      </c>
      <c r="C91" s="193" t="s">
        <v>1586</v>
      </c>
      <c r="D91" s="194" t="s">
        <v>2650</v>
      </c>
      <c r="E91" s="195" t="str">
        <f t="shared" si="4"/>
        <v/>
      </c>
      <c r="F91" s="213"/>
      <c r="G91" s="196" t="str">
        <f t="shared" si="5"/>
        <v/>
      </c>
      <c r="H91" s="214"/>
      <c r="I91" s="195" t="str">
        <f t="shared" si="6"/>
        <v/>
      </c>
      <c r="J91" s="215"/>
      <c r="K91" s="196" t="str">
        <f t="shared" si="7"/>
        <v/>
      </c>
      <c r="L91" s="216"/>
      <c r="M91" s="193" t="s">
        <v>303</v>
      </c>
      <c r="N91" s="193" t="s">
        <v>304</v>
      </c>
      <c r="O91" s="193" t="s">
        <v>1883</v>
      </c>
    </row>
    <row r="92" spans="1:15" s="93" customFormat="1" ht="20.399999999999999" customHeight="1" x14ac:dyDescent="0.3">
      <c r="A92" s="191">
        <v>82</v>
      </c>
      <c r="B92" s="192" t="s">
        <v>961</v>
      </c>
      <c r="C92" s="193" t="s">
        <v>1590</v>
      </c>
      <c r="D92" s="194" t="s">
        <v>2651</v>
      </c>
      <c r="E92" s="195" t="str">
        <f t="shared" si="4"/>
        <v/>
      </c>
      <c r="F92" s="213"/>
      <c r="G92" s="196" t="str">
        <f t="shared" si="5"/>
        <v/>
      </c>
      <c r="H92" s="214"/>
      <c r="I92" s="195" t="str">
        <f t="shared" si="6"/>
        <v/>
      </c>
      <c r="J92" s="215"/>
      <c r="K92" s="196" t="str">
        <f t="shared" si="7"/>
        <v/>
      </c>
      <c r="L92" s="216"/>
      <c r="M92" s="193" t="s">
        <v>311</v>
      </c>
      <c r="N92" s="193" t="s">
        <v>312</v>
      </c>
      <c r="O92" s="193" t="s">
        <v>1887</v>
      </c>
    </row>
    <row r="93" spans="1:15" s="93" customFormat="1" ht="20.399999999999999" customHeight="1" x14ac:dyDescent="0.3">
      <c r="A93" s="191">
        <v>83</v>
      </c>
      <c r="B93" s="192" t="s">
        <v>962</v>
      </c>
      <c r="C93" s="193" t="s">
        <v>1599</v>
      </c>
      <c r="D93" s="194" t="s">
        <v>2652</v>
      </c>
      <c r="E93" s="195" t="str">
        <f t="shared" si="4"/>
        <v/>
      </c>
      <c r="F93" s="213"/>
      <c r="G93" s="196" t="str">
        <f t="shared" si="5"/>
        <v/>
      </c>
      <c r="H93" s="214"/>
      <c r="I93" s="195" t="str">
        <f t="shared" si="6"/>
        <v/>
      </c>
      <c r="J93" s="215"/>
      <c r="K93" s="196" t="str">
        <f t="shared" si="7"/>
        <v/>
      </c>
      <c r="L93" s="216"/>
      <c r="M93" s="193" t="s">
        <v>324</v>
      </c>
      <c r="N93" s="193" t="s">
        <v>325</v>
      </c>
      <c r="O93" s="193" t="s">
        <v>1895</v>
      </c>
    </row>
    <row r="94" spans="1:15" s="93" customFormat="1" ht="20.399999999999999" customHeight="1" x14ac:dyDescent="0.3">
      <c r="A94" s="191">
        <v>84</v>
      </c>
      <c r="B94" s="192" t="s">
        <v>963</v>
      </c>
      <c r="C94" s="193" t="s">
        <v>1530</v>
      </c>
      <c r="D94" s="194" t="s">
        <v>2653</v>
      </c>
      <c r="E94" s="195" t="str">
        <f t="shared" si="4"/>
        <v/>
      </c>
      <c r="F94" s="213"/>
      <c r="G94" s="196" t="str">
        <f t="shared" si="5"/>
        <v/>
      </c>
      <c r="H94" s="214"/>
      <c r="I94" s="195" t="str">
        <f t="shared" si="6"/>
        <v/>
      </c>
      <c r="J94" s="215"/>
      <c r="K94" s="196" t="str">
        <f t="shared" si="7"/>
        <v/>
      </c>
      <c r="L94" s="216"/>
      <c r="M94" s="193" t="s">
        <v>193</v>
      </c>
      <c r="N94" s="193" t="s">
        <v>194</v>
      </c>
      <c r="O94" s="193" t="s">
        <v>1829</v>
      </c>
    </row>
    <row r="95" spans="1:15" s="93" customFormat="1" ht="20.399999999999999" customHeight="1" x14ac:dyDescent="0.3">
      <c r="A95" s="191">
        <v>85</v>
      </c>
      <c r="B95" s="192" t="s">
        <v>964</v>
      </c>
      <c r="C95" s="193" t="s">
        <v>1449</v>
      </c>
      <c r="D95" s="194" t="s">
        <v>2654</v>
      </c>
      <c r="E95" s="195" t="str">
        <f t="shared" si="4"/>
        <v/>
      </c>
      <c r="F95" s="213"/>
      <c r="G95" s="196" t="str">
        <f t="shared" si="5"/>
        <v/>
      </c>
      <c r="H95" s="214"/>
      <c r="I95" s="195" t="str">
        <f t="shared" si="6"/>
        <v/>
      </c>
      <c r="J95" s="215"/>
      <c r="K95" s="196" t="str">
        <f t="shared" si="7"/>
        <v/>
      </c>
      <c r="L95" s="216"/>
      <c r="M95" s="193" t="s">
        <v>49</v>
      </c>
      <c r="N95" s="193" t="s">
        <v>50</v>
      </c>
      <c r="O95" s="193" t="s">
        <v>1755</v>
      </c>
    </row>
    <row r="96" spans="1:15" s="93" customFormat="1" ht="20.399999999999999" customHeight="1" x14ac:dyDescent="0.3">
      <c r="A96" s="191">
        <v>86</v>
      </c>
      <c r="B96" s="192" t="s">
        <v>965</v>
      </c>
      <c r="C96" s="193" t="s">
        <v>1438</v>
      </c>
      <c r="D96" s="194" t="s">
        <v>2655</v>
      </c>
      <c r="E96" s="195" t="str">
        <f t="shared" si="4"/>
        <v/>
      </c>
      <c r="F96" s="213"/>
      <c r="G96" s="196" t="str">
        <f t="shared" si="5"/>
        <v/>
      </c>
      <c r="H96" s="214"/>
      <c r="I96" s="195" t="str">
        <f t="shared" si="6"/>
        <v/>
      </c>
      <c r="J96" s="215"/>
      <c r="K96" s="196" t="str">
        <f t="shared" si="7"/>
        <v/>
      </c>
      <c r="L96" s="216"/>
      <c r="M96" s="193" t="s">
        <v>27</v>
      </c>
      <c r="N96" s="193" t="s">
        <v>28</v>
      </c>
      <c r="O96" s="193" t="s">
        <v>1744</v>
      </c>
    </row>
    <row r="97" spans="1:15" s="93" customFormat="1" ht="20.399999999999999" customHeight="1" x14ac:dyDescent="0.3">
      <c r="A97" s="191">
        <v>87</v>
      </c>
      <c r="B97" s="198" t="s">
        <v>1654</v>
      </c>
      <c r="C97" s="199" t="s">
        <v>1655</v>
      </c>
      <c r="D97" s="194" t="s">
        <v>2656</v>
      </c>
      <c r="E97" s="195" t="str">
        <f t="shared" si="4"/>
        <v/>
      </c>
      <c r="F97" s="213"/>
      <c r="G97" s="196" t="str">
        <f t="shared" si="5"/>
        <v/>
      </c>
      <c r="H97" s="214"/>
      <c r="I97" s="195" t="str">
        <f t="shared" si="6"/>
        <v/>
      </c>
      <c r="J97" s="215"/>
      <c r="K97" s="196" t="str">
        <f t="shared" si="7"/>
        <v/>
      </c>
      <c r="L97" s="216"/>
      <c r="M97" s="199" t="s">
        <v>1947</v>
      </c>
      <c r="N97" s="193" t="s">
        <v>28</v>
      </c>
      <c r="O97" s="199" t="s">
        <v>1948</v>
      </c>
    </row>
    <row r="98" spans="1:15" s="93" customFormat="1" ht="20.399999999999999" customHeight="1" x14ac:dyDescent="0.3">
      <c r="A98" s="191">
        <v>88</v>
      </c>
      <c r="B98" s="192" t="s">
        <v>966</v>
      </c>
      <c r="C98" s="193" t="s">
        <v>1465</v>
      </c>
      <c r="D98" s="194" t="s">
        <v>2657</v>
      </c>
      <c r="E98" s="195" t="str">
        <f t="shared" si="4"/>
        <v/>
      </c>
      <c r="F98" s="213"/>
      <c r="G98" s="196" t="str">
        <f t="shared" si="5"/>
        <v/>
      </c>
      <c r="H98" s="214"/>
      <c r="I98" s="195" t="str">
        <f t="shared" si="6"/>
        <v/>
      </c>
      <c r="J98" s="215"/>
      <c r="K98" s="196" t="str">
        <f t="shared" si="7"/>
        <v/>
      </c>
      <c r="L98" s="216"/>
      <c r="M98" s="193" t="s">
        <v>81</v>
      </c>
      <c r="N98" s="193" t="s">
        <v>82</v>
      </c>
      <c r="O98" s="193" t="s">
        <v>1771</v>
      </c>
    </row>
    <row r="99" spans="1:15" s="93" customFormat="1" ht="20.399999999999999" customHeight="1" x14ac:dyDescent="0.3">
      <c r="A99" s="191">
        <v>89</v>
      </c>
      <c r="B99" s="192" t="s">
        <v>967</v>
      </c>
      <c r="C99" s="193" t="s">
        <v>1455</v>
      </c>
      <c r="D99" s="194" t="s">
        <v>2658</v>
      </c>
      <c r="E99" s="195" t="str">
        <f t="shared" si="4"/>
        <v/>
      </c>
      <c r="F99" s="213"/>
      <c r="G99" s="196" t="str">
        <f t="shared" si="5"/>
        <v/>
      </c>
      <c r="H99" s="214"/>
      <c r="I99" s="195" t="str">
        <f t="shared" si="6"/>
        <v/>
      </c>
      <c r="J99" s="215"/>
      <c r="K99" s="196" t="str">
        <f t="shared" si="7"/>
        <v/>
      </c>
      <c r="L99" s="216"/>
      <c r="M99" s="193" t="s">
        <v>61</v>
      </c>
      <c r="N99" s="193" t="s">
        <v>62</v>
      </c>
      <c r="O99" s="193" t="s">
        <v>1761</v>
      </c>
    </row>
    <row r="100" spans="1:15" s="93" customFormat="1" ht="20.399999999999999" customHeight="1" x14ac:dyDescent="0.3">
      <c r="A100" s="191">
        <v>90</v>
      </c>
      <c r="B100" s="198" t="s">
        <v>1660</v>
      </c>
      <c r="C100" s="199" t="s">
        <v>1661</v>
      </c>
      <c r="D100" s="194" t="s">
        <v>2659</v>
      </c>
      <c r="E100" s="195" t="str">
        <f t="shared" si="4"/>
        <v/>
      </c>
      <c r="F100" s="213"/>
      <c r="G100" s="196" t="str">
        <f t="shared" si="5"/>
        <v/>
      </c>
      <c r="H100" s="214"/>
      <c r="I100" s="195" t="str">
        <f t="shared" si="6"/>
        <v/>
      </c>
      <c r="J100" s="215"/>
      <c r="K100" s="196" t="str">
        <f t="shared" si="7"/>
        <v/>
      </c>
      <c r="L100" s="216"/>
      <c r="M100" s="199" t="s">
        <v>1952</v>
      </c>
      <c r="N100" s="193" t="s">
        <v>62</v>
      </c>
      <c r="O100" s="199" t="s">
        <v>1953</v>
      </c>
    </row>
    <row r="101" spans="1:15" s="93" customFormat="1" ht="20.399999999999999" customHeight="1" x14ac:dyDescent="0.3">
      <c r="A101" s="191">
        <v>91</v>
      </c>
      <c r="B101" s="192" t="s">
        <v>968</v>
      </c>
      <c r="C101" s="193" t="s">
        <v>1534</v>
      </c>
      <c r="D101" s="194" t="s">
        <v>2660</v>
      </c>
      <c r="E101" s="195" t="str">
        <f t="shared" si="4"/>
        <v/>
      </c>
      <c r="F101" s="213"/>
      <c r="G101" s="196" t="str">
        <f t="shared" si="5"/>
        <v/>
      </c>
      <c r="H101" s="214"/>
      <c r="I101" s="195" t="str">
        <f t="shared" si="6"/>
        <v/>
      </c>
      <c r="J101" s="215"/>
      <c r="K101" s="196" t="str">
        <f t="shared" si="7"/>
        <v/>
      </c>
      <c r="L101" s="216"/>
      <c r="M101" s="193" t="s">
        <v>201</v>
      </c>
      <c r="N101" s="193" t="s">
        <v>202</v>
      </c>
      <c r="O101" s="193" t="s">
        <v>1833</v>
      </c>
    </row>
    <row r="102" spans="1:15" s="93" customFormat="1" ht="20.399999999999999" customHeight="1" x14ac:dyDescent="0.3">
      <c r="A102" s="191">
        <v>92</v>
      </c>
      <c r="B102" s="192" t="s">
        <v>969</v>
      </c>
      <c r="C102" s="193" t="s">
        <v>1505</v>
      </c>
      <c r="D102" s="194" t="s">
        <v>2661</v>
      </c>
      <c r="E102" s="195" t="str">
        <f t="shared" si="4"/>
        <v/>
      </c>
      <c r="F102" s="213"/>
      <c r="G102" s="196" t="str">
        <f t="shared" si="5"/>
        <v/>
      </c>
      <c r="H102" s="214"/>
      <c r="I102" s="195" t="str">
        <f t="shared" si="6"/>
        <v/>
      </c>
      <c r="J102" s="215"/>
      <c r="K102" s="196" t="str">
        <f t="shared" si="7"/>
        <v/>
      </c>
      <c r="L102" s="216"/>
      <c r="M102" s="193" t="s">
        <v>149</v>
      </c>
      <c r="N102" s="193" t="s">
        <v>150</v>
      </c>
      <c r="O102" s="193" t="s">
        <v>1807</v>
      </c>
    </row>
    <row r="103" spans="1:15" s="93" customFormat="1" ht="20.399999999999999" customHeight="1" x14ac:dyDescent="0.3">
      <c r="A103" s="191">
        <v>93</v>
      </c>
      <c r="B103" s="192" t="s">
        <v>970</v>
      </c>
      <c r="C103" s="193" t="s">
        <v>1446</v>
      </c>
      <c r="D103" s="194" t="s">
        <v>2662</v>
      </c>
      <c r="E103" s="195" t="str">
        <f t="shared" si="4"/>
        <v/>
      </c>
      <c r="F103" s="213"/>
      <c r="G103" s="196" t="str">
        <f t="shared" si="5"/>
        <v/>
      </c>
      <c r="H103" s="214"/>
      <c r="I103" s="195" t="str">
        <f t="shared" si="6"/>
        <v/>
      </c>
      <c r="J103" s="215"/>
      <c r="K103" s="196" t="str">
        <f t="shared" si="7"/>
        <v/>
      </c>
      <c r="L103" s="216"/>
      <c r="M103" s="193" t="s">
        <v>43</v>
      </c>
      <c r="N103" s="193" t="s">
        <v>44</v>
      </c>
      <c r="O103" s="193" t="s">
        <v>1752</v>
      </c>
    </row>
    <row r="104" spans="1:15" s="93" customFormat="1" ht="20.399999999999999" customHeight="1" x14ac:dyDescent="0.3">
      <c r="A104" s="191">
        <v>94</v>
      </c>
      <c r="B104" s="192" t="s">
        <v>971</v>
      </c>
      <c r="C104" s="193" t="s">
        <v>1626</v>
      </c>
      <c r="D104" s="194" t="s">
        <v>2663</v>
      </c>
      <c r="E104" s="195" t="str">
        <f t="shared" si="4"/>
        <v/>
      </c>
      <c r="F104" s="213"/>
      <c r="G104" s="196" t="str">
        <f t="shared" si="5"/>
        <v/>
      </c>
      <c r="H104" s="214"/>
      <c r="I104" s="195" t="str">
        <f t="shared" si="6"/>
        <v/>
      </c>
      <c r="J104" s="215"/>
      <c r="K104" s="196" t="str">
        <f t="shared" si="7"/>
        <v/>
      </c>
      <c r="L104" s="216"/>
      <c r="M104" s="193" t="s">
        <v>594</v>
      </c>
      <c r="N104" s="193" t="s">
        <v>595</v>
      </c>
      <c r="O104" s="193" t="s">
        <v>596</v>
      </c>
    </row>
    <row r="105" spans="1:15" s="93" customFormat="1" ht="20.399999999999999" customHeight="1" x14ac:dyDescent="0.3">
      <c r="A105" s="191">
        <v>95</v>
      </c>
      <c r="B105" s="192" t="s">
        <v>972</v>
      </c>
      <c r="C105" s="193" t="s">
        <v>1471</v>
      </c>
      <c r="D105" s="194" t="s">
        <v>2664</v>
      </c>
      <c r="E105" s="195" t="str">
        <f t="shared" si="4"/>
        <v/>
      </c>
      <c r="F105" s="213"/>
      <c r="G105" s="196" t="str">
        <f t="shared" si="5"/>
        <v/>
      </c>
      <c r="H105" s="214"/>
      <c r="I105" s="195" t="str">
        <f t="shared" si="6"/>
        <v/>
      </c>
      <c r="J105" s="215"/>
      <c r="K105" s="196" t="str">
        <f t="shared" si="7"/>
        <v/>
      </c>
      <c r="L105" s="216"/>
      <c r="M105" s="193" t="s">
        <v>92</v>
      </c>
      <c r="N105" s="193" t="s">
        <v>93</v>
      </c>
      <c r="O105" s="193" t="s">
        <v>1777</v>
      </c>
    </row>
    <row r="106" spans="1:15" s="93" customFormat="1" ht="20.399999999999999" customHeight="1" x14ac:dyDescent="0.3">
      <c r="A106" s="191">
        <v>96</v>
      </c>
      <c r="B106" s="192" t="s">
        <v>973</v>
      </c>
      <c r="C106" s="193" t="s">
        <v>1575</v>
      </c>
      <c r="D106" s="194" t="s">
        <v>2665</v>
      </c>
      <c r="E106" s="195" t="str">
        <f t="shared" si="4"/>
        <v/>
      </c>
      <c r="F106" s="213"/>
      <c r="G106" s="196" t="str">
        <f t="shared" si="5"/>
        <v/>
      </c>
      <c r="H106" s="214"/>
      <c r="I106" s="195" t="str">
        <f t="shared" si="6"/>
        <v/>
      </c>
      <c r="J106" s="215"/>
      <c r="K106" s="196" t="str">
        <f t="shared" si="7"/>
        <v/>
      </c>
      <c r="L106" s="216"/>
      <c r="M106" s="193" t="s">
        <v>281</v>
      </c>
      <c r="N106" s="193" t="s">
        <v>282</v>
      </c>
      <c r="O106" s="193" t="s">
        <v>1873</v>
      </c>
    </row>
    <row r="107" spans="1:15" s="93" customFormat="1" ht="20.399999999999999" customHeight="1" x14ac:dyDescent="0.3">
      <c r="A107" s="191">
        <v>97</v>
      </c>
      <c r="B107" s="192" t="s">
        <v>974</v>
      </c>
      <c r="C107" s="193" t="s">
        <v>1529</v>
      </c>
      <c r="D107" s="194" t="s">
        <v>2666</v>
      </c>
      <c r="E107" s="195" t="str">
        <f t="shared" si="4"/>
        <v/>
      </c>
      <c r="F107" s="213"/>
      <c r="G107" s="196" t="str">
        <f t="shared" si="5"/>
        <v/>
      </c>
      <c r="H107" s="214"/>
      <c r="I107" s="195" t="str">
        <f t="shared" si="6"/>
        <v/>
      </c>
      <c r="J107" s="215"/>
      <c r="K107" s="196" t="str">
        <f t="shared" si="7"/>
        <v/>
      </c>
      <c r="L107" s="216"/>
      <c r="M107" s="193" t="s">
        <v>191</v>
      </c>
      <c r="N107" s="193" t="s">
        <v>192</v>
      </c>
      <c r="O107" s="193" t="s">
        <v>1828</v>
      </c>
    </row>
    <row r="108" spans="1:15" s="93" customFormat="1" ht="20.399999999999999" customHeight="1" x14ac:dyDescent="0.3">
      <c r="A108" s="191">
        <v>98</v>
      </c>
      <c r="B108" s="192" t="s">
        <v>975</v>
      </c>
      <c r="C108" s="193" t="s">
        <v>1559</v>
      </c>
      <c r="D108" s="194" t="s">
        <v>2667</v>
      </c>
      <c r="E108" s="195" t="str">
        <f t="shared" si="4"/>
        <v/>
      </c>
      <c r="F108" s="213"/>
      <c r="G108" s="196" t="str">
        <f t="shared" si="5"/>
        <v/>
      </c>
      <c r="H108" s="214"/>
      <c r="I108" s="195" t="str">
        <f t="shared" si="6"/>
        <v/>
      </c>
      <c r="J108" s="215"/>
      <c r="K108" s="196" t="str">
        <f t="shared" si="7"/>
        <v/>
      </c>
      <c r="L108" s="216"/>
      <c r="M108" s="193" t="s">
        <v>250</v>
      </c>
      <c r="N108" s="193" t="s">
        <v>251</v>
      </c>
      <c r="O108" s="193" t="s">
        <v>1858</v>
      </c>
    </row>
    <row r="109" spans="1:15" s="93" customFormat="1" ht="20.399999999999999" customHeight="1" x14ac:dyDescent="0.3">
      <c r="A109" s="191">
        <v>99</v>
      </c>
      <c r="B109" s="192" t="s">
        <v>976</v>
      </c>
      <c r="C109" s="193" t="s">
        <v>1564</v>
      </c>
      <c r="D109" s="194" t="s">
        <v>2668</v>
      </c>
      <c r="E109" s="195" t="str">
        <f t="shared" si="4"/>
        <v/>
      </c>
      <c r="F109" s="213"/>
      <c r="G109" s="196" t="str">
        <f t="shared" si="5"/>
        <v/>
      </c>
      <c r="H109" s="214"/>
      <c r="I109" s="195" t="str">
        <f t="shared" si="6"/>
        <v/>
      </c>
      <c r="J109" s="215"/>
      <c r="K109" s="196" t="str">
        <f t="shared" si="7"/>
        <v/>
      </c>
      <c r="L109" s="216"/>
      <c r="M109" s="193" t="s">
        <v>259</v>
      </c>
      <c r="N109" s="193" t="s">
        <v>260</v>
      </c>
      <c r="O109" s="193" t="s">
        <v>1862</v>
      </c>
    </row>
    <row r="110" spans="1:15" s="93" customFormat="1" ht="20.399999999999999" customHeight="1" x14ac:dyDescent="0.3">
      <c r="A110" s="191">
        <v>100</v>
      </c>
      <c r="B110" s="192" t="s">
        <v>977</v>
      </c>
      <c r="C110" s="193" t="s">
        <v>1451</v>
      </c>
      <c r="D110" s="194" t="s">
        <v>2669</v>
      </c>
      <c r="E110" s="195" t="str">
        <f t="shared" si="4"/>
        <v/>
      </c>
      <c r="F110" s="213"/>
      <c r="G110" s="196" t="str">
        <f t="shared" si="5"/>
        <v/>
      </c>
      <c r="H110" s="214"/>
      <c r="I110" s="195" t="str">
        <f t="shared" si="6"/>
        <v/>
      </c>
      <c r="J110" s="215"/>
      <c r="K110" s="196" t="str">
        <f t="shared" si="7"/>
        <v/>
      </c>
      <c r="L110" s="216"/>
      <c r="M110" s="193" t="s">
        <v>53</v>
      </c>
      <c r="N110" s="193" t="s">
        <v>54</v>
      </c>
      <c r="O110" s="193" t="s">
        <v>1757</v>
      </c>
    </row>
    <row r="111" spans="1:15" s="93" customFormat="1" ht="20.399999999999999" customHeight="1" x14ac:dyDescent="0.3">
      <c r="A111" s="191">
        <v>101</v>
      </c>
      <c r="B111" s="198" t="s">
        <v>1637</v>
      </c>
      <c r="C111" s="200" t="s">
        <v>1638</v>
      </c>
      <c r="D111" s="194" t="s">
        <v>2670</v>
      </c>
      <c r="E111" s="195" t="str">
        <f t="shared" si="4"/>
        <v/>
      </c>
      <c r="F111" s="213"/>
      <c r="G111" s="196" t="str">
        <f t="shared" si="5"/>
        <v/>
      </c>
      <c r="H111" s="214"/>
      <c r="I111" s="195" t="str">
        <f t="shared" si="6"/>
        <v/>
      </c>
      <c r="J111" s="215"/>
      <c r="K111" s="196" t="str">
        <f t="shared" si="7"/>
        <v/>
      </c>
      <c r="L111" s="216"/>
      <c r="M111" s="199" t="s">
        <v>1929</v>
      </c>
      <c r="N111" s="193" t="s">
        <v>2813</v>
      </c>
      <c r="O111" s="199" t="s">
        <v>1930</v>
      </c>
    </row>
    <row r="112" spans="1:15" s="93" customFormat="1" ht="20.399999999999999" customHeight="1" x14ac:dyDescent="0.3">
      <c r="A112" s="191">
        <v>102</v>
      </c>
      <c r="B112" s="198" t="s">
        <v>1635</v>
      </c>
      <c r="C112" s="199" t="s">
        <v>1636</v>
      </c>
      <c r="D112" s="194" t="s">
        <v>2671</v>
      </c>
      <c r="E112" s="195" t="str">
        <f t="shared" si="4"/>
        <v/>
      </c>
      <c r="F112" s="213"/>
      <c r="G112" s="196" t="str">
        <f t="shared" si="5"/>
        <v/>
      </c>
      <c r="H112" s="214"/>
      <c r="I112" s="195" t="str">
        <f t="shared" si="6"/>
        <v/>
      </c>
      <c r="J112" s="215"/>
      <c r="K112" s="196" t="str">
        <f t="shared" si="7"/>
        <v/>
      </c>
      <c r="L112" s="216"/>
      <c r="M112" s="199" t="s">
        <v>1929</v>
      </c>
      <c r="N112" s="193" t="s">
        <v>2813</v>
      </c>
      <c r="O112" s="199" t="s">
        <v>1930</v>
      </c>
    </row>
    <row r="113" spans="1:15" s="93" customFormat="1" ht="20.399999999999999" customHeight="1" x14ac:dyDescent="0.3">
      <c r="A113" s="191">
        <v>103</v>
      </c>
      <c r="B113" s="192" t="s">
        <v>978</v>
      </c>
      <c r="C113" s="193" t="s">
        <v>1596</v>
      </c>
      <c r="D113" s="194" t="s">
        <v>2672</v>
      </c>
      <c r="E113" s="195" t="str">
        <f t="shared" si="4"/>
        <v/>
      </c>
      <c r="F113" s="213"/>
      <c r="G113" s="196" t="str">
        <f t="shared" si="5"/>
        <v/>
      </c>
      <c r="H113" s="214"/>
      <c r="I113" s="195" t="str">
        <f t="shared" si="6"/>
        <v/>
      </c>
      <c r="J113" s="215"/>
      <c r="K113" s="196" t="str">
        <f t="shared" si="7"/>
        <v/>
      </c>
      <c r="L113" s="216"/>
      <c r="M113" s="193" t="s">
        <v>318</v>
      </c>
      <c r="N113" s="193" t="s">
        <v>319</v>
      </c>
      <c r="O113" s="193" t="s">
        <v>1892</v>
      </c>
    </row>
    <row r="114" spans="1:15" s="93" customFormat="1" ht="20.399999999999999" customHeight="1" x14ac:dyDescent="0.3">
      <c r="A114" s="191">
        <v>104</v>
      </c>
      <c r="B114" s="198" t="s">
        <v>1720</v>
      </c>
      <c r="C114" s="199" t="s">
        <v>1721</v>
      </c>
      <c r="D114" s="194" t="s">
        <v>2673</v>
      </c>
      <c r="E114" s="195" t="str">
        <f t="shared" si="4"/>
        <v/>
      </c>
      <c r="F114" s="213"/>
      <c r="G114" s="196" t="str">
        <f t="shared" si="5"/>
        <v/>
      </c>
      <c r="H114" s="214"/>
      <c r="I114" s="195" t="str">
        <f t="shared" si="6"/>
        <v/>
      </c>
      <c r="J114" s="215"/>
      <c r="K114" s="196" t="str">
        <f t="shared" si="7"/>
        <v/>
      </c>
      <c r="L114" s="216"/>
      <c r="M114" s="199" t="s">
        <v>2009</v>
      </c>
      <c r="N114" s="193" t="s">
        <v>2814</v>
      </c>
      <c r="O114" s="199" t="s">
        <v>2010</v>
      </c>
    </row>
    <row r="115" spans="1:15" s="93" customFormat="1" ht="20.399999999999999" customHeight="1" x14ac:dyDescent="0.3">
      <c r="A115" s="191">
        <v>105</v>
      </c>
      <c r="B115" s="197" t="s">
        <v>1482</v>
      </c>
      <c r="C115" s="193" t="s">
        <v>1483</v>
      </c>
      <c r="D115" s="194" t="s">
        <v>2674</v>
      </c>
      <c r="E115" s="195" t="str">
        <f t="shared" si="4"/>
        <v/>
      </c>
      <c r="F115" s="213"/>
      <c r="G115" s="196" t="str">
        <f t="shared" si="5"/>
        <v/>
      </c>
      <c r="H115" s="214"/>
      <c r="I115" s="195" t="str">
        <f t="shared" si="6"/>
        <v/>
      </c>
      <c r="J115" s="215"/>
      <c r="K115" s="196" t="str">
        <f t="shared" si="7"/>
        <v/>
      </c>
      <c r="L115" s="216"/>
      <c r="M115" s="193" t="s">
        <v>111</v>
      </c>
      <c r="N115" s="193" t="s">
        <v>112</v>
      </c>
      <c r="O115" s="193" t="s">
        <v>1787</v>
      </c>
    </row>
    <row r="116" spans="1:15" s="93" customFormat="1" ht="20.399999999999999" customHeight="1" x14ac:dyDescent="0.3">
      <c r="A116" s="191">
        <v>106</v>
      </c>
      <c r="B116" s="192" t="s">
        <v>979</v>
      </c>
      <c r="C116" s="193" t="s">
        <v>1470</v>
      </c>
      <c r="D116" s="194" t="s">
        <v>2675</v>
      </c>
      <c r="E116" s="195" t="str">
        <f t="shared" si="4"/>
        <v/>
      </c>
      <c r="F116" s="213"/>
      <c r="G116" s="196" t="str">
        <f t="shared" si="5"/>
        <v/>
      </c>
      <c r="H116" s="214"/>
      <c r="I116" s="195" t="str">
        <f t="shared" si="6"/>
        <v/>
      </c>
      <c r="J116" s="215"/>
      <c r="K116" s="196" t="str">
        <f t="shared" si="7"/>
        <v/>
      </c>
      <c r="L116" s="216"/>
      <c r="M116" s="193" t="s">
        <v>89</v>
      </c>
      <c r="N116" s="193" t="s">
        <v>91</v>
      </c>
      <c r="O116" s="193" t="s">
        <v>1776</v>
      </c>
    </row>
    <row r="117" spans="1:15" s="93" customFormat="1" ht="20.399999999999999" customHeight="1" x14ac:dyDescent="0.3">
      <c r="A117" s="191">
        <v>107</v>
      </c>
      <c r="B117" s="192" t="s">
        <v>980</v>
      </c>
      <c r="C117" s="193" t="s">
        <v>1477</v>
      </c>
      <c r="D117" s="194" t="s">
        <v>2676</v>
      </c>
      <c r="E117" s="195" t="str">
        <f t="shared" si="4"/>
        <v/>
      </c>
      <c r="F117" s="213"/>
      <c r="G117" s="196" t="str">
        <f t="shared" si="5"/>
        <v/>
      </c>
      <c r="H117" s="214"/>
      <c r="I117" s="195" t="str">
        <f t="shared" si="6"/>
        <v/>
      </c>
      <c r="J117" s="215"/>
      <c r="K117" s="196" t="str">
        <f t="shared" si="7"/>
        <v/>
      </c>
      <c r="L117" s="216"/>
      <c r="M117" s="193" t="s">
        <v>103</v>
      </c>
      <c r="N117" s="193" t="s">
        <v>104</v>
      </c>
      <c r="O117" s="193" t="s">
        <v>1783</v>
      </c>
    </row>
    <row r="118" spans="1:15" s="93" customFormat="1" ht="20.399999999999999" customHeight="1" x14ac:dyDescent="0.3">
      <c r="A118" s="191">
        <v>108</v>
      </c>
      <c r="B118" s="198" t="s">
        <v>1712</v>
      </c>
      <c r="C118" s="200" t="s">
        <v>1713</v>
      </c>
      <c r="D118" s="194" t="s">
        <v>2677</v>
      </c>
      <c r="E118" s="195" t="str">
        <f t="shared" si="4"/>
        <v/>
      </c>
      <c r="F118" s="213"/>
      <c r="G118" s="196" t="str">
        <f t="shared" si="5"/>
        <v/>
      </c>
      <c r="H118" s="214"/>
      <c r="I118" s="195" t="str">
        <f t="shared" si="6"/>
        <v/>
      </c>
      <c r="J118" s="215"/>
      <c r="K118" s="196" t="str">
        <f t="shared" si="7"/>
        <v/>
      </c>
      <c r="L118" s="216"/>
      <c r="M118" s="199" t="s">
        <v>2002</v>
      </c>
      <c r="N118" s="193" t="s">
        <v>2815</v>
      </c>
      <c r="O118" s="199" t="s">
        <v>2003</v>
      </c>
    </row>
    <row r="119" spans="1:15" s="93" customFormat="1" ht="20.399999999999999" customHeight="1" x14ac:dyDescent="0.3">
      <c r="A119" s="191">
        <v>109</v>
      </c>
      <c r="B119" s="198" t="s">
        <v>1710</v>
      </c>
      <c r="C119" s="199" t="s">
        <v>1711</v>
      </c>
      <c r="D119" s="194" t="s">
        <v>2678</v>
      </c>
      <c r="E119" s="195" t="str">
        <f t="shared" si="4"/>
        <v/>
      </c>
      <c r="F119" s="213"/>
      <c r="G119" s="196" t="str">
        <f t="shared" si="5"/>
        <v/>
      </c>
      <c r="H119" s="214"/>
      <c r="I119" s="195" t="str">
        <f t="shared" si="6"/>
        <v/>
      </c>
      <c r="J119" s="215"/>
      <c r="K119" s="196" t="str">
        <f t="shared" si="7"/>
        <v/>
      </c>
      <c r="L119" s="216"/>
      <c r="M119" s="199" t="s">
        <v>2002</v>
      </c>
      <c r="N119" s="193" t="s">
        <v>2815</v>
      </c>
      <c r="O119" s="199" t="s">
        <v>2003</v>
      </c>
    </row>
    <row r="120" spans="1:15" s="93" customFormat="1" ht="20.399999999999999" customHeight="1" x14ac:dyDescent="0.3">
      <c r="A120" s="191">
        <v>110</v>
      </c>
      <c r="B120" s="192" t="s">
        <v>981</v>
      </c>
      <c r="C120" s="193" t="s">
        <v>1523</v>
      </c>
      <c r="D120" s="194" t="s">
        <v>2679</v>
      </c>
      <c r="E120" s="195" t="str">
        <f t="shared" si="4"/>
        <v/>
      </c>
      <c r="F120" s="213"/>
      <c r="G120" s="196" t="str">
        <f t="shared" si="5"/>
        <v/>
      </c>
      <c r="H120" s="214"/>
      <c r="I120" s="195" t="str">
        <f t="shared" si="6"/>
        <v/>
      </c>
      <c r="J120" s="215"/>
      <c r="K120" s="196" t="str">
        <f t="shared" si="7"/>
        <v/>
      </c>
      <c r="L120" s="216"/>
      <c r="M120" s="193" t="s">
        <v>179</v>
      </c>
      <c r="N120" s="193" t="s">
        <v>180</v>
      </c>
      <c r="O120" s="193" t="s">
        <v>1822</v>
      </c>
    </row>
    <row r="121" spans="1:15" s="93" customFormat="1" ht="20.399999999999999" customHeight="1" x14ac:dyDescent="0.3">
      <c r="A121" s="191">
        <v>111</v>
      </c>
      <c r="B121" s="201">
        <v>740670</v>
      </c>
      <c r="C121" s="199" t="s">
        <v>2830</v>
      </c>
      <c r="D121" s="194" t="s">
        <v>2832</v>
      </c>
      <c r="E121" s="195" t="str">
        <f t="shared" si="4"/>
        <v/>
      </c>
      <c r="F121" s="213"/>
      <c r="G121" s="196" t="str">
        <f t="shared" si="5"/>
        <v/>
      </c>
      <c r="H121" s="214"/>
      <c r="I121" s="195" t="str">
        <f t="shared" si="6"/>
        <v/>
      </c>
      <c r="J121" s="215"/>
      <c r="K121" s="196" t="str">
        <f t="shared" si="7"/>
        <v/>
      </c>
      <c r="L121" s="216"/>
      <c r="M121" s="199" t="s">
        <v>1939</v>
      </c>
      <c r="N121" s="193" t="s">
        <v>214</v>
      </c>
      <c r="O121" s="199" t="s">
        <v>1940</v>
      </c>
    </row>
    <row r="122" spans="1:15" s="93" customFormat="1" ht="20.399999999999999" customHeight="1" x14ac:dyDescent="0.3">
      <c r="A122" s="191">
        <v>112</v>
      </c>
      <c r="B122" s="198" t="s">
        <v>1647</v>
      </c>
      <c r="C122" s="193" t="s">
        <v>2829</v>
      </c>
      <c r="D122" s="194" t="s">
        <v>2831</v>
      </c>
      <c r="E122" s="195" t="str">
        <f t="shared" si="4"/>
        <v/>
      </c>
      <c r="F122" s="213"/>
      <c r="G122" s="196" t="str">
        <f t="shared" si="5"/>
        <v/>
      </c>
      <c r="H122" s="214"/>
      <c r="I122" s="195" t="str">
        <f t="shared" si="6"/>
        <v/>
      </c>
      <c r="J122" s="215"/>
      <c r="K122" s="196" t="str">
        <f t="shared" si="7"/>
        <v/>
      </c>
      <c r="L122" s="216"/>
      <c r="M122" s="193" t="s">
        <v>213</v>
      </c>
      <c r="N122" s="193" t="s">
        <v>214</v>
      </c>
      <c r="O122" s="193" t="s">
        <v>1839</v>
      </c>
    </row>
    <row r="123" spans="1:15" s="93" customFormat="1" ht="20.399999999999999" customHeight="1" x14ac:dyDescent="0.3">
      <c r="A123" s="191">
        <v>113</v>
      </c>
      <c r="B123" s="198" t="s">
        <v>1668</v>
      </c>
      <c r="C123" s="199" t="s">
        <v>1669</v>
      </c>
      <c r="D123" s="194" t="s">
        <v>2680</v>
      </c>
      <c r="E123" s="195" t="str">
        <f t="shared" si="4"/>
        <v/>
      </c>
      <c r="F123" s="213"/>
      <c r="G123" s="196" t="str">
        <f t="shared" si="5"/>
        <v/>
      </c>
      <c r="H123" s="214"/>
      <c r="I123" s="195" t="str">
        <f t="shared" si="6"/>
        <v/>
      </c>
      <c r="J123" s="215"/>
      <c r="K123" s="196" t="str">
        <f t="shared" si="7"/>
        <v/>
      </c>
      <c r="L123" s="216"/>
      <c r="M123" s="199" t="s">
        <v>1960</v>
      </c>
      <c r="N123" s="193" t="s">
        <v>2816</v>
      </c>
      <c r="O123" s="199" t="s">
        <v>1961</v>
      </c>
    </row>
    <row r="124" spans="1:15" s="93" customFormat="1" ht="20.399999999999999" customHeight="1" x14ac:dyDescent="0.3">
      <c r="A124" s="191">
        <v>114</v>
      </c>
      <c r="B124" s="192" t="s">
        <v>982</v>
      </c>
      <c r="C124" s="193" t="s">
        <v>1458</v>
      </c>
      <c r="D124" s="194" t="s">
        <v>2681</v>
      </c>
      <c r="E124" s="195" t="str">
        <f t="shared" si="4"/>
        <v/>
      </c>
      <c r="F124" s="213"/>
      <c r="G124" s="196" t="str">
        <f t="shared" si="5"/>
        <v/>
      </c>
      <c r="H124" s="214"/>
      <c r="I124" s="195" t="str">
        <f t="shared" si="6"/>
        <v/>
      </c>
      <c r="J124" s="215"/>
      <c r="K124" s="196" t="str">
        <f t="shared" si="7"/>
        <v/>
      </c>
      <c r="L124" s="216"/>
      <c r="M124" s="193" t="s">
        <v>67</v>
      </c>
      <c r="N124" s="193" t="s">
        <v>68</v>
      </c>
      <c r="O124" s="193" t="s">
        <v>1764</v>
      </c>
    </row>
    <row r="125" spans="1:15" s="93" customFormat="1" ht="20.399999999999999" customHeight="1" x14ac:dyDescent="0.3">
      <c r="A125" s="191">
        <v>115</v>
      </c>
      <c r="B125" s="192" t="s">
        <v>983</v>
      </c>
      <c r="C125" s="193" t="s">
        <v>1464</v>
      </c>
      <c r="D125" s="194" t="s">
        <v>2682</v>
      </c>
      <c r="E125" s="195" t="str">
        <f t="shared" si="4"/>
        <v/>
      </c>
      <c r="F125" s="213"/>
      <c r="G125" s="196" t="str">
        <f t="shared" si="5"/>
        <v/>
      </c>
      <c r="H125" s="214"/>
      <c r="I125" s="195" t="str">
        <f t="shared" si="6"/>
        <v/>
      </c>
      <c r="J125" s="215"/>
      <c r="K125" s="196" t="str">
        <f t="shared" si="7"/>
        <v/>
      </c>
      <c r="L125" s="216"/>
      <c r="M125" s="193" t="s">
        <v>79</v>
      </c>
      <c r="N125" s="193" t="s">
        <v>80</v>
      </c>
      <c r="O125" s="193" t="s">
        <v>1770</v>
      </c>
    </row>
    <row r="126" spans="1:15" s="93" customFormat="1" ht="20.399999999999999" customHeight="1" x14ac:dyDescent="0.3">
      <c r="A126" s="191">
        <v>116</v>
      </c>
      <c r="B126" s="192" t="s">
        <v>984</v>
      </c>
      <c r="C126" s="193" t="s">
        <v>1461</v>
      </c>
      <c r="D126" s="194" t="s">
        <v>2683</v>
      </c>
      <c r="E126" s="195" t="str">
        <f t="shared" si="4"/>
        <v/>
      </c>
      <c r="F126" s="213"/>
      <c r="G126" s="196" t="str">
        <f t="shared" si="5"/>
        <v/>
      </c>
      <c r="H126" s="214"/>
      <c r="I126" s="195" t="str">
        <f t="shared" si="6"/>
        <v/>
      </c>
      <c r="J126" s="215"/>
      <c r="K126" s="196" t="str">
        <f t="shared" si="7"/>
        <v/>
      </c>
      <c r="L126" s="216"/>
      <c r="M126" s="193" t="s">
        <v>73</v>
      </c>
      <c r="N126" s="193" t="s">
        <v>74</v>
      </c>
      <c r="O126" s="193" t="s">
        <v>1767</v>
      </c>
    </row>
    <row r="127" spans="1:15" s="93" customFormat="1" ht="20.399999999999999" customHeight="1" x14ac:dyDescent="0.3">
      <c r="A127" s="191">
        <v>117</v>
      </c>
      <c r="B127" s="198" t="s">
        <v>1666</v>
      </c>
      <c r="C127" s="199" t="s">
        <v>1667</v>
      </c>
      <c r="D127" s="194" t="s">
        <v>2684</v>
      </c>
      <c r="E127" s="195" t="str">
        <f t="shared" si="4"/>
        <v/>
      </c>
      <c r="F127" s="213"/>
      <c r="G127" s="196" t="str">
        <f t="shared" si="5"/>
        <v/>
      </c>
      <c r="H127" s="214"/>
      <c r="I127" s="195" t="str">
        <f t="shared" si="6"/>
        <v/>
      </c>
      <c r="J127" s="215"/>
      <c r="K127" s="196" t="str">
        <f t="shared" si="7"/>
        <v/>
      </c>
      <c r="L127" s="216"/>
      <c r="M127" s="199" t="s">
        <v>1958</v>
      </c>
      <c r="N127" s="193" t="s">
        <v>74</v>
      </c>
      <c r="O127" s="199" t="s">
        <v>1959</v>
      </c>
    </row>
    <row r="128" spans="1:15" s="93" customFormat="1" ht="20.399999999999999" customHeight="1" x14ac:dyDescent="0.3">
      <c r="A128" s="191">
        <v>118</v>
      </c>
      <c r="B128" s="192" t="s">
        <v>985</v>
      </c>
      <c r="C128" s="193" t="s">
        <v>1460</v>
      </c>
      <c r="D128" s="194" t="s">
        <v>2685</v>
      </c>
      <c r="E128" s="195" t="str">
        <f t="shared" si="4"/>
        <v/>
      </c>
      <c r="F128" s="213"/>
      <c r="G128" s="196" t="str">
        <f t="shared" si="5"/>
        <v/>
      </c>
      <c r="H128" s="214"/>
      <c r="I128" s="195" t="str">
        <f t="shared" si="6"/>
        <v/>
      </c>
      <c r="J128" s="215"/>
      <c r="K128" s="196" t="str">
        <f t="shared" si="7"/>
        <v/>
      </c>
      <c r="L128" s="216"/>
      <c r="M128" s="193" t="s">
        <v>71</v>
      </c>
      <c r="N128" s="193" t="s">
        <v>72</v>
      </c>
      <c r="O128" s="193" t="s">
        <v>1766</v>
      </c>
    </row>
    <row r="129" spans="1:15" s="93" customFormat="1" ht="20.399999999999999" customHeight="1" x14ac:dyDescent="0.3">
      <c r="A129" s="191">
        <v>119</v>
      </c>
      <c r="B129" s="192" t="s">
        <v>986</v>
      </c>
      <c r="C129" s="193" t="s">
        <v>1606</v>
      </c>
      <c r="D129" s="194" t="s">
        <v>2686</v>
      </c>
      <c r="E129" s="195" t="str">
        <f t="shared" si="4"/>
        <v/>
      </c>
      <c r="F129" s="213"/>
      <c r="G129" s="196" t="str">
        <f t="shared" si="5"/>
        <v/>
      </c>
      <c r="H129" s="214"/>
      <c r="I129" s="195" t="str">
        <f t="shared" si="6"/>
        <v/>
      </c>
      <c r="J129" s="215"/>
      <c r="K129" s="196" t="str">
        <f t="shared" si="7"/>
        <v/>
      </c>
      <c r="L129" s="216"/>
      <c r="M129" s="193" t="s">
        <v>338</v>
      </c>
      <c r="N129" s="193" t="s">
        <v>339</v>
      </c>
      <c r="O129" s="193" t="s">
        <v>1902</v>
      </c>
    </row>
    <row r="130" spans="1:15" s="93" customFormat="1" ht="20.399999999999999" customHeight="1" x14ac:dyDescent="0.3">
      <c r="A130" s="191">
        <v>120</v>
      </c>
      <c r="B130" s="198" t="s">
        <v>1726</v>
      </c>
      <c r="C130" s="199" t="s">
        <v>1727</v>
      </c>
      <c r="D130" s="194" t="s">
        <v>2687</v>
      </c>
      <c r="E130" s="195" t="str">
        <f t="shared" si="4"/>
        <v/>
      </c>
      <c r="F130" s="213"/>
      <c r="G130" s="196" t="str">
        <f t="shared" si="5"/>
        <v/>
      </c>
      <c r="H130" s="214"/>
      <c r="I130" s="195" t="str">
        <f t="shared" si="6"/>
        <v/>
      </c>
      <c r="J130" s="215"/>
      <c r="K130" s="196" t="str">
        <f t="shared" si="7"/>
        <v/>
      </c>
      <c r="L130" s="216"/>
      <c r="M130" s="199" t="s">
        <v>2015</v>
      </c>
      <c r="N130" s="193" t="s">
        <v>339</v>
      </c>
      <c r="O130" s="199" t="s">
        <v>2016</v>
      </c>
    </row>
    <row r="131" spans="1:15" s="93" customFormat="1" ht="20.399999999999999" customHeight="1" x14ac:dyDescent="0.3">
      <c r="A131" s="191">
        <v>121</v>
      </c>
      <c r="B131" s="192" t="s">
        <v>987</v>
      </c>
      <c r="C131" s="193" t="s">
        <v>1539</v>
      </c>
      <c r="D131" s="194" t="s">
        <v>2688</v>
      </c>
      <c r="E131" s="195" t="str">
        <f t="shared" si="4"/>
        <v/>
      </c>
      <c r="F131" s="213"/>
      <c r="G131" s="196" t="str">
        <f t="shared" si="5"/>
        <v/>
      </c>
      <c r="H131" s="214"/>
      <c r="I131" s="195" t="str">
        <f t="shared" si="6"/>
        <v/>
      </c>
      <c r="J131" s="215"/>
      <c r="K131" s="196" t="str">
        <f t="shared" si="7"/>
        <v/>
      </c>
      <c r="L131" s="216"/>
      <c r="M131" s="193" t="s">
        <v>211</v>
      </c>
      <c r="N131" s="193" t="s">
        <v>212</v>
      </c>
      <c r="O131" s="193" t="s">
        <v>1838</v>
      </c>
    </row>
    <row r="132" spans="1:15" s="93" customFormat="1" ht="20.399999999999999" customHeight="1" x14ac:dyDescent="0.3">
      <c r="A132" s="191">
        <v>122</v>
      </c>
      <c r="B132" s="198" t="s">
        <v>1648</v>
      </c>
      <c r="C132" s="199" t="s">
        <v>1649</v>
      </c>
      <c r="D132" s="194" t="s">
        <v>2689</v>
      </c>
      <c r="E132" s="195" t="str">
        <f t="shared" si="4"/>
        <v/>
      </c>
      <c r="F132" s="213"/>
      <c r="G132" s="196" t="str">
        <f t="shared" si="5"/>
        <v/>
      </c>
      <c r="H132" s="214"/>
      <c r="I132" s="195" t="str">
        <f t="shared" si="6"/>
        <v/>
      </c>
      <c r="J132" s="215"/>
      <c r="K132" s="196" t="str">
        <f t="shared" si="7"/>
        <v/>
      </c>
      <c r="L132" s="216"/>
      <c r="M132" s="199" t="s">
        <v>1941</v>
      </c>
      <c r="N132" s="193" t="s">
        <v>212</v>
      </c>
      <c r="O132" s="199" t="s">
        <v>1942</v>
      </c>
    </row>
    <row r="133" spans="1:15" s="93" customFormat="1" ht="20.399999999999999" customHeight="1" x14ac:dyDescent="0.3">
      <c r="A133" s="191">
        <v>123</v>
      </c>
      <c r="B133" s="192" t="s">
        <v>988</v>
      </c>
      <c r="C133" s="193" t="s">
        <v>1479</v>
      </c>
      <c r="D133" s="194" t="s">
        <v>2690</v>
      </c>
      <c r="E133" s="195" t="str">
        <f t="shared" si="4"/>
        <v/>
      </c>
      <c r="F133" s="213"/>
      <c r="G133" s="196" t="str">
        <f t="shared" si="5"/>
        <v/>
      </c>
      <c r="H133" s="214"/>
      <c r="I133" s="195" t="str">
        <f t="shared" si="6"/>
        <v/>
      </c>
      <c r="J133" s="215"/>
      <c r="K133" s="196" t="str">
        <f t="shared" si="7"/>
        <v/>
      </c>
      <c r="L133" s="216"/>
      <c r="M133" s="193" t="s">
        <v>107</v>
      </c>
      <c r="N133" s="193" t="s">
        <v>108</v>
      </c>
      <c r="O133" s="193" t="s">
        <v>1785</v>
      </c>
    </row>
    <row r="134" spans="1:15" s="93" customFormat="1" ht="20.399999999999999" customHeight="1" x14ac:dyDescent="0.3">
      <c r="A134" s="191">
        <v>124</v>
      </c>
      <c r="B134" s="192" t="s">
        <v>989</v>
      </c>
      <c r="C134" s="193" t="s">
        <v>1494</v>
      </c>
      <c r="D134" s="194" t="s">
        <v>2691</v>
      </c>
      <c r="E134" s="195" t="str">
        <f t="shared" si="4"/>
        <v/>
      </c>
      <c r="F134" s="213"/>
      <c r="G134" s="196" t="str">
        <f t="shared" si="5"/>
        <v/>
      </c>
      <c r="H134" s="214"/>
      <c r="I134" s="195" t="str">
        <f t="shared" si="6"/>
        <v/>
      </c>
      <c r="J134" s="215"/>
      <c r="K134" s="196" t="str">
        <f t="shared" si="7"/>
        <v/>
      </c>
      <c r="L134" s="216"/>
      <c r="M134" s="193" t="s">
        <v>132</v>
      </c>
      <c r="N134" s="193" t="s">
        <v>133</v>
      </c>
      <c r="O134" s="193" t="s">
        <v>1797</v>
      </c>
    </row>
    <row r="135" spans="1:15" s="93" customFormat="1" ht="20.399999999999999" customHeight="1" x14ac:dyDescent="0.3">
      <c r="A135" s="191">
        <v>125</v>
      </c>
      <c r="B135" s="192" t="s">
        <v>990</v>
      </c>
      <c r="C135" s="193" t="s">
        <v>1476</v>
      </c>
      <c r="D135" s="194" t="s">
        <v>2692</v>
      </c>
      <c r="E135" s="195" t="str">
        <f t="shared" si="4"/>
        <v/>
      </c>
      <c r="F135" s="213"/>
      <c r="G135" s="196" t="str">
        <f t="shared" si="5"/>
        <v/>
      </c>
      <c r="H135" s="214"/>
      <c r="I135" s="195" t="str">
        <f t="shared" si="6"/>
        <v/>
      </c>
      <c r="J135" s="215"/>
      <c r="K135" s="196" t="str">
        <f t="shared" si="7"/>
        <v/>
      </c>
      <c r="L135" s="216"/>
      <c r="M135" s="193" t="s">
        <v>101</v>
      </c>
      <c r="N135" s="193" t="s">
        <v>102</v>
      </c>
      <c r="O135" s="193" t="s">
        <v>1782</v>
      </c>
    </row>
    <row r="136" spans="1:15" s="93" customFormat="1" ht="20.399999999999999" customHeight="1" x14ac:dyDescent="0.3">
      <c r="A136" s="191">
        <v>126</v>
      </c>
      <c r="B136" s="192" t="s">
        <v>991</v>
      </c>
      <c r="C136" s="193" t="s">
        <v>1507</v>
      </c>
      <c r="D136" s="194" t="s">
        <v>2693</v>
      </c>
      <c r="E136" s="195" t="str">
        <f t="shared" si="4"/>
        <v/>
      </c>
      <c r="F136" s="213"/>
      <c r="G136" s="196" t="str">
        <f t="shared" si="5"/>
        <v/>
      </c>
      <c r="H136" s="214"/>
      <c r="I136" s="195" t="str">
        <f t="shared" si="6"/>
        <v/>
      </c>
      <c r="J136" s="215"/>
      <c r="K136" s="196" t="str">
        <f t="shared" si="7"/>
        <v/>
      </c>
      <c r="L136" s="216"/>
      <c r="M136" s="193" t="s">
        <v>153</v>
      </c>
      <c r="N136" s="193" t="s">
        <v>154</v>
      </c>
      <c r="O136" s="193" t="s">
        <v>1809</v>
      </c>
    </row>
    <row r="137" spans="1:15" s="93" customFormat="1" ht="20.399999999999999" customHeight="1" x14ac:dyDescent="0.3">
      <c r="A137" s="191">
        <v>127</v>
      </c>
      <c r="B137" s="192" t="s">
        <v>992</v>
      </c>
      <c r="C137" s="193" t="s">
        <v>1487</v>
      </c>
      <c r="D137" s="194" t="s">
        <v>2694</v>
      </c>
      <c r="E137" s="195" t="str">
        <f t="shared" si="4"/>
        <v/>
      </c>
      <c r="F137" s="213"/>
      <c r="G137" s="196" t="str">
        <f t="shared" si="5"/>
        <v/>
      </c>
      <c r="H137" s="214"/>
      <c r="I137" s="195" t="str">
        <f t="shared" si="6"/>
        <v/>
      </c>
      <c r="J137" s="215"/>
      <c r="K137" s="196" t="str">
        <f t="shared" si="7"/>
        <v/>
      </c>
      <c r="L137" s="216"/>
      <c r="M137" s="193" t="s">
        <v>118</v>
      </c>
      <c r="N137" s="193" t="s">
        <v>119</v>
      </c>
      <c r="O137" s="193" t="s">
        <v>1790</v>
      </c>
    </row>
    <row r="138" spans="1:15" s="93" customFormat="1" ht="20.399999999999999" customHeight="1" x14ac:dyDescent="0.3">
      <c r="A138" s="191">
        <v>128</v>
      </c>
      <c r="B138" s="197" t="s">
        <v>1627</v>
      </c>
      <c r="C138" s="193" t="s">
        <v>1628</v>
      </c>
      <c r="D138" s="194" t="s">
        <v>2695</v>
      </c>
      <c r="E138" s="195" t="str">
        <f t="shared" si="4"/>
        <v/>
      </c>
      <c r="F138" s="213"/>
      <c r="G138" s="196" t="str">
        <f t="shared" si="5"/>
        <v/>
      </c>
      <c r="H138" s="214"/>
      <c r="I138" s="195" t="str">
        <f t="shared" si="6"/>
        <v/>
      </c>
      <c r="J138" s="215"/>
      <c r="K138" s="196" t="str">
        <f t="shared" si="7"/>
        <v/>
      </c>
      <c r="L138" s="216"/>
      <c r="M138" s="193" t="s">
        <v>522</v>
      </c>
      <c r="N138" s="193" t="s">
        <v>592</v>
      </c>
      <c r="O138" s="193" t="s">
        <v>1924</v>
      </c>
    </row>
    <row r="139" spans="1:15" s="93" customFormat="1" ht="20.399999999999999" customHeight="1" x14ac:dyDescent="0.3">
      <c r="A139" s="191">
        <v>129</v>
      </c>
      <c r="B139" s="192" t="s">
        <v>993</v>
      </c>
      <c r="C139" s="193" t="s">
        <v>1563</v>
      </c>
      <c r="D139" s="194" t="s">
        <v>2696</v>
      </c>
      <c r="E139" s="195" t="str">
        <f t="shared" ref="E139:E202" si="8">IF(F139="","",1)</f>
        <v/>
      </c>
      <c r="F139" s="213"/>
      <c r="G139" s="196" t="str">
        <f t="shared" ref="G139:G202" si="9">IF(H139="","",1)</f>
        <v/>
      </c>
      <c r="H139" s="214"/>
      <c r="I139" s="195" t="str">
        <f t="shared" ref="I139:I202" si="10">IF(J139="","",1)</f>
        <v/>
      </c>
      <c r="J139" s="215"/>
      <c r="K139" s="196" t="str">
        <f t="shared" ref="K139:K202" si="11">IF(L139="","",1)</f>
        <v/>
      </c>
      <c r="L139" s="216"/>
      <c r="M139" s="193" t="s">
        <v>257</v>
      </c>
      <c r="N139" s="193" t="s">
        <v>258</v>
      </c>
      <c r="O139" s="193" t="s">
        <v>1861</v>
      </c>
    </row>
    <row r="140" spans="1:15" s="93" customFormat="1" ht="20.399999999999999" customHeight="1" x14ac:dyDescent="0.3">
      <c r="A140" s="191">
        <v>130</v>
      </c>
      <c r="B140" s="198" t="s">
        <v>1714</v>
      </c>
      <c r="C140" s="199" t="s">
        <v>1715</v>
      </c>
      <c r="D140" s="194" t="s">
        <v>2697</v>
      </c>
      <c r="E140" s="195" t="str">
        <f t="shared" si="8"/>
        <v/>
      </c>
      <c r="F140" s="213"/>
      <c r="G140" s="196" t="str">
        <f t="shared" si="9"/>
        <v/>
      </c>
      <c r="H140" s="214"/>
      <c r="I140" s="195" t="str">
        <f t="shared" si="10"/>
        <v/>
      </c>
      <c r="J140" s="215"/>
      <c r="K140" s="196" t="str">
        <f t="shared" si="11"/>
        <v/>
      </c>
      <c r="L140" s="216"/>
      <c r="M140" s="199" t="s">
        <v>1430</v>
      </c>
      <c r="N140" s="193" t="s">
        <v>258</v>
      </c>
      <c r="O140" s="199" t="s">
        <v>2004</v>
      </c>
    </row>
    <row r="141" spans="1:15" s="93" customFormat="1" ht="20.399999999999999" customHeight="1" x14ac:dyDescent="0.3">
      <c r="A141" s="191">
        <v>131</v>
      </c>
      <c r="B141" s="192" t="s">
        <v>994</v>
      </c>
      <c r="C141" s="193" t="s">
        <v>1619</v>
      </c>
      <c r="D141" s="194" t="s">
        <v>2698</v>
      </c>
      <c r="E141" s="195" t="str">
        <f t="shared" si="8"/>
        <v/>
      </c>
      <c r="F141" s="213"/>
      <c r="G141" s="196" t="str">
        <f t="shared" si="9"/>
        <v/>
      </c>
      <c r="H141" s="214"/>
      <c r="I141" s="195" t="str">
        <f t="shared" si="10"/>
        <v/>
      </c>
      <c r="J141" s="215"/>
      <c r="K141" s="196" t="str">
        <f t="shared" si="11"/>
        <v/>
      </c>
      <c r="L141" s="216"/>
      <c r="M141" s="193" t="s">
        <v>586</v>
      </c>
      <c r="N141" s="193" t="s">
        <v>587</v>
      </c>
      <c r="O141" s="193" t="s">
        <v>1915</v>
      </c>
    </row>
    <row r="142" spans="1:15" s="93" customFormat="1" ht="20.399999999999999" customHeight="1" x14ac:dyDescent="0.3">
      <c r="A142" s="191">
        <v>132</v>
      </c>
      <c r="B142" s="192" t="s">
        <v>995</v>
      </c>
      <c r="C142" s="193" t="s">
        <v>1544</v>
      </c>
      <c r="D142" s="194" t="s">
        <v>2699</v>
      </c>
      <c r="E142" s="195" t="str">
        <f t="shared" si="8"/>
        <v/>
      </c>
      <c r="F142" s="213"/>
      <c r="G142" s="196" t="str">
        <f t="shared" si="9"/>
        <v/>
      </c>
      <c r="H142" s="214"/>
      <c r="I142" s="195" t="str">
        <f t="shared" si="10"/>
        <v/>
      </c>
      <c r="J142" s="215"/>
      <c r="K142" s="196" t="str">
        <f t="shared" si="11"/>
        <v/>
      </c>
      <c r="L142" s="216"/>
      <c r="M142" s="193" t="s">
        <v>220</v>
      </c>
      <c r="N142" s="193" t="s">
        <v>221</v>
      </c>
      <c r="O142" s="193" t="s">
        <v>1843</v>
      </c>
    </row>
    <row r="143" spans="1:15" s="93" customFormat="1" ht="20.399999999999999" customHeight="1" x14ac:dyDescent="0.3">
      <c r="A143" s="191">
        <v>133</v>
      </c>
      <c r="B143" s="198" t="s">
        <v>1645</v>
      </c>
      <c r="C143" s="199" t="s">
        <v>1646</v>
      </c>
      <c r="D143" s="194" t="s">
        <v>2700</v>
      </c>
      <c r="E143" s="195" t="str">
        <f t="shared" si="8"/>
        <v/>
      </c>
      <c r="F143" s="213"/>
      <c r="G143" s="196" t="str">
        <f t="shared" si="9"/>
        <v/>
      </c>
      <c r="H143" s="214"/>
      <c r="I143" s="195" t="str">
        <f t="shared" si="10"/>
        <v/>
      </c>
      <c r="J143" s="215"/>
      <c r="K143" s="196" t="str">
        <f t="shared" si="11"/>
        <v/>
      </c>
      <c r="L143" s="216"/>
      <c r="M143" s="199" t="s">
        <v>1937</v>
      </c>
      <c r="N143" s="193" t="s">
        <v>221</v>
      </c>
      <c r="O143" s="199" t="s">
        <v>1938</v>
      </c>
    </row>
    <row r="144" spans="1:15" s="93" customFormat="1" ht="20.399999999999999" customHeight="1" x14ac:dyDescent="0.3">
      <c r="A144" s="191">
        <v>134</v>
      </c>
      <c r="B144" s="197" t="s">
        <v>1593</v>
      </c>
      <c r="C144" s="193" t="s">
        <v>1594</v>
      </c>
      <c r="D144" s="194" t="s">
        <v>2701</v>
      </c>
      <c r="E144" s="195" t="str">
        <f t="shared" si="8"/>
        <v/>
      </c>
      <c r="F144" s="213"/>
      <c r="G144" s="196" t="str">
        <f t="shared" si="9"/>
        <v/>
      </c>
      <c r="H144" s="214"/>
      <c r="I144" s="195" t="str">
        <f t="shared" si="10"/>
        <v/>
      </c>
      <c r="J144" s="215"/>
      <c r="K144" s="196" t="str">
        <f t="shared" si="11"/>
        <v/>
      </c>
      <c r="L144" s="216"/>
      <c r="M144" s="193" t="s">
        <v>299</v>
      </c>
      <c r="N144" s="193" t="s">
        <v>317</v>
      </c>
      <c r="O144" s="193" t="s">
        <v>1890</v>
      </c>
    </row>
    <row r="145" spans="1:15" s="93" customFormat="1" ht="20.399999999999999" customHeight="1" x14ac:dyDescent="0.3">
      <c r="A145" s="191">
        <v>135</v>
      </c>
      <c r="B145" s="192" t="s">
        <v>996</v>
      </c>
      <c r="C145" s="193" t="s">
        <v>1584</v>
      </c>
      <c r="D145" s="194" t="s">
        <v>2702</v>
      </c>
      <c r="E145" s="195" t="str">
        <f t="shared" si="8"/>
        <v/>
      </c>
      <c r="F145" s="213"/>
      <c r="G145" s="196" t="str">
        <f t="shared" si="9"/>
        <v/>
      </c>
      <c r="H145" s="214"/>
      <c r="I145" s="195" t="str">
        <f t="shared" si="10"/>
        <v/>
      </c>
      <c r="J145" s="215"/>
      <c r="K145" s="196" t="str">
        <f t="shared" si="11"/>
        <v/>
      </c>
      <c r="L145" s="216"/>
      <c r="M145" s="193" t="s">
        <v>299</v>
      </c>
      <c r="N145" s="193" t="s">
        <v>300</v>
      </c>
      <c r="O145" s="193" t="s">
        <v>1881</v>
      </c>
    </row>
    <row r="146" spans="1:15" s="93" customFormat="1" ht="20.399999999999999" customHeight="1" x14ac:dyDescent="0.3">
      <c r="A146" s="191">
        <v>136</v>
      </c>
      <c r="B146" s="192" t="s">
        <v>997</v>
      </c>
      <c r="C146" s="193" t="s">
        <v>1595</v>
      </c>
      <c r="D146" s="194" t="s">
        <v>2703</v>
      </c>
      <c r="E146" s="195" t="str">
        <f t="shared" si="8"/>
        <v/>
      </c>
      <c r="F146" s="213"/>
      <c r="G146" s="196" t="str">
        <f t="shared" si="9"/>
        <v/>
      </c>
      <c r="H146" s="214"/>
      <c r="I146" s="195" t="str">
        <f t="shared" si="10"/>
        <v/>
      </c>
      <c r="J146" s="215"/>
      <c r="K146" s="196" t="str">
        <f t="shared" si="11"/>
        <v/>
      </c>
      <c r="L146" s="216"/>
      <c r="M146" s="193" t="s">
        <v>295</v>
      </c>
      <c r="N146" s="193" t="s">
        <v>296</v>
      </c>
      <c r="O146" s="193" t="s">
        <v>1891</v>
      </c>
    </row>
    <row r="147" spans="1:15" s="93" customFormat="1" ht="20.399999999999999" customHeight="1" x14ac:dyDescent="0.3">
      <c r="A147" s="191">
        <v>137</v>
      </c>
      <c r="B147" s="197" t="s">
        <v>1576</v>
      </c>
      <c r="C147" s="193" t="s">
        <v>1577</v>
      </c>
      <c r="D147" s="194" t="s">
        <v>2704</v>
      </c>
      <c r="E147" s="195" t="str">
        <f t="shared" si="8"/>
        <v/>
      </c>
      <c r="F147" s="213"/>
      <c r="G147" s="196" t="str">
        <f t="shared" si="9"/>
        <v/>
      </c>
      <c r="H147" s="214"/>
      <c r="I147" s="195" t="str">
        <f t="shared" si="10"/>
        <v/>
      </c>
      <c r="J147" s="215"/>
      <c r="K147" s="196" t="str">
        <f t="shared" si="11"/>
        <v/>
      </c>
      <c r="L147" s="216"/>
      <c r="M147" s="193" t="s">
        <v>283</v>
      </c>
      <c r="N147" s="193" t="s">
        <v>284</v>
      </c>
      <c r="O147" s="193" t="s">
        <v>1874</v>
      </c>
    </row>
    <row r="148" spans="1:15" s="93" customFormat="1" ht="20.399999999999999" customHeight="1" x14ac:dyDescent="0.3">
      <c r="A148" s="191">
        <v>138</v>
      </c>
      <c r="B148" s="192" t="s">
        <v>998</v>
      </c>
      <c r="C148" s="193" t="s">
        <v>1569</v>
      </c>
      <c r="D148" s="194" t="s">
        <v>2705</v>
      </c>
      <c r="E148" s="195" t="str">
        <f t="shared" si="8"/>
        <v/>
      </c>
      <c r="F148" s="213"/>
      <c r="G148" s="196" t="str">
        <f t="shared" si="9"/>
        <v/>
      </c>
      <c r="H148" s="214"/>
      <c r="I148" s="195" t="str">
        <f t="shared" si="10"/>
        <v/>
      </c>
      <c r="J148" s="215"/>
      <c r="K148" s="196" t="str">
        <f t="shared" si="11"/>
        <v/>
      </c>
      <c r="L148" s="216"/>
      <c r="M148" s="193" t="s">
        <v>269</v>
      </c>
      <c r="N148" s="193" t="s">
        <v>270</v>
      </c>
      <c r="O148" s="193" t="s">
        <v>1867</v>
      </c>
    </row>
    <row r="149" spans="1:15" s="93" customFormat="1" ht="20.399999999999999" customHeight="1" x14ac:dyDescent="0.3">
      <c r="A149" s="191">
        <v>139</v>
      </c>
      <c r="B149" s="192" t="s">
        <v>999</v>
      </c>
      <c r="C149" s="193" t="s">
        <v>1456</v>
      </c>
      <c r="D149" s="194" t="s">
        <v>2706</v>
      </c>
      <c r="E149" s="195" t="str">
        <f t="shared" si="8"/>
        <v/>
      </c>
      <c r="F149" s="213"/>
      <c r="G149" s="196" t="str">
        <f t="shared" si="9"/>
        <v/>
      </c>
      <c r="H149" s="214"/>
      <c r="I149" s="195" t="str">
        <f t="shared" si="10"/>
        <v/>
      </c>
      <c r="J149" s="215"/>
      <c r="K149" s="196" t="str">
        <f t="shared" si="11"/>
        <v/>
      </c>
      <c r="L149" s="216"/>
      <c r="M149" s="193" t="s">
        <v>63</v>
      </c>
      <c r="N149" s="193" t="s">
        <v>64</v>
      </c>
      <c r="O149" s="193" t="s">
        <v>1762</v>
      </c>
    </row>
    <row r="150" spans="1:15" s="93" customFormat="1" ht="20.399999999999999" customHeight="1" x14ac:dyDescent="0.3">
      <c r="A150" s="191">
        <v>140</v>
      </c>
      <c r="B150" s="192" t="s">
        <v>1000</v>
      </c>
      <c r="C150" s="193" t="s">
        <v>1498</v>
      </c>
      <c r="D150" s="194" t="s">
        <v>2707</v>
      </c>
      <c r="E150" s="195" t="str">
        <f t="shared" si="8"/>
        <v/>
      </c>
      <c r="F150" s="213"/>
      <c r="G150" s="196" t="str">
        <f t="shared" si="9"/>
        <v/>
      </c>
      <c r="H150" s="214"/>
      <c r="I150" s="195" t="str">
        <f t="shared" si="10"/>
        <v/>
      </c>
      <c r="J150" s="215"/>
      <c r="K150" s="196" t="str">
        <f t="shared" si="11"/>
        <v/>
      </c>
      <c r="L150" s="216"/>
      <c r="M150" s="193" t="s">
        <v>122</v>
      </c>
      <c r="N150" s="193" t="s">
        <v>140</v>
      </c>
      <c r="O150" s="193" t="s">
        <v>1801</v>
      </c>
    </row>
    <row r="151" spans="1:15" s="93" customFormat="1" ht="20.399999999999999" customHeight="1" x14ac:dyDescent="0.3">
      <c r="A151" s="191">
        <v>141</v>
      </c>
      <c r="B151" s="192" t="s">
        <v>1001</v>
      </c>
      <c r="C151" s="193" t="s">
        <v>1623</v>
      </c>
      <c r="D151" s="194" t="s">
        <v>2708</v>
      </c>
      <c r="E151" s="195" t="str">
        <f t="shared" si="8"/>
        <v/>
      </c>
      <c r="F151" s="213"/>
      <c r="G151" s="196" t="str">
        <f t="shared" si="9"/>
        <v/>
      </c>
      <c r="H151" s="214"/>
      <c r="I151" s="195" t="str">
        <f t="shared" si="10"/>
        <v/>
      </c>
      <c r="J151" s="215"/>
      <c r="K151" s="196" t="str">
        <f t="shared" si="11"/>
        <v/>
      </c>
      <c r="L151" s="216"/>
      <c r="M151" s="193" t="s">
        <v>103</v>
      </c>
      <c r="N151" s="193" t="s">
        <v>593</v>
      </c>
      <c r="O151" s="193" t="s">
        <v>1920</v>
      </c>
    </row>
    <row r="152" spans="1:15" s="93" customFormat="1" ht="20.399999999999999" customHeight="1" x14ac:dyDescent="0.3">
      <c r="A152" s="191">
        <v>142</v>
      </c>
      <c r="B152" s="192" t="s">
        <v>1002</v>
      </c>
      <c r="C152" s="193" t="s">
        <v>1597</v>
      </c>
      <c r="D152" s="194" t="s">
        <v>2709</v>
      </c>
      <c r="E152" s="195" t="str">
        <f t="shared" si="8"/>
        <v/>
      </c>
      <c r="F152" s="213"/>
      <c r="G152" s="196" t="str">
        <f t="shared" si="9"/>
        <v/>
      </c>
      <c r="H152" s="214"/>
      <c r="I152" s="195" t="str">
        <f t="shared" si="10"/>
        <v/>
      </c>
      <c r="J152" s="215"/>
      <c r="K152" s="196" t="str">
        <f t="shared" si="11"/>
        <v/>
      </c>
      <c r="L152" s="216"/>
      <c r="M152" s="193" t="s">
        <v>320</v>
      </c>
      <c r="N152" s="193" t="s">
        <v>321</v>
      </c>
      <c r="O152" s="193" t="s">
        <v>1893</v>
      </c>
    </row>
    <row r="153" spans="1:15" s="93" customFormat="1" ht="20.399999999999999" customHeight="1" x14ac:dyDescent="0.3">
      <c r="A153" s="191">
        <v>143</v>
      </c>
      <c r="B153" s="192" t="s">
        <v>1003</v>
      </c>
      <c r="C153" s="193" t="s">
        <v>1598</v>
      </c>
      <c r="D153" s="194" t="s">
        <v>2710</v>
      </c>
      <c r="E153" s="195" t="str">
        <f t="shared" si="8"/>
        <v/>
      </c>
      <c r="F153" s="213"/>
      <c r="G153" s="196" t="str">
        <f t="shared" si="9"/>
        <v/>
      </c>
      <c r="H153" s="214"/>
      <c r="I153" s="195" t="str">
        <f t="shared" si="10"/>
        <v/>
      </c>
      <c r="J153" s="215"/>
      <c r="K153" s="196" t="str">
        <f t="shared" si="11"/>
        <v/>
      </c>
      <c r="L153" s="216"/>
      <c r="M153" s="193" t="s">
        <v>322</v>
      </c>
      <c r="N153" s="193" t="s">
        <v>323</v>
      </c>
      <c r="O153" s="193" t="s">
        <v>1894</v>
      </c>
    </row>
    <row r="154" spans="1:15" s="93" customFormat="1" ht="20.399999999999999" customHeight="1" x14ac:dyDescent="0.3">
      <c r="A154" s="191">
        <v>144</v>
      </c>
      <c r="B154" s="192" t="s">
        <v>1004</v>
      </c>
      <c r="C154" s="193" t="s">
        <v>1443</v>
      </c>
      <c r="D154" s="194" t="s">
        <v>2711</v>
      </c>
      <c r="E154" s="195" t="str">
        <f t="shared" si="8"/>
        <v/>
      </c>
      <c r="F154" s="213"/>
      <c r="G154" s="196" t="str">
        <f t="shared" si="9"/>
        <v/>
      </c>
      <c r="H154" s="214"/>
      <c r="I154" s="195" t="str">
        <f t="shared" si="10"/>
        <v/>
      </c>
      <c r="J154" s="215"/>
      <c r="K154" s="196" t="str">
        <f t="shared" si="11"/>
        <v/>
      </c>
      <c r="L154" s="216"/>
      <c r="M154" s="193" t="s">
        <v>37</v>
      </c>
      <c r="N154" s="193" t="s">
        <v>38</v>
      </c>
      <c r="O154" s="193" t="s">
        <v>1749</v>
      </c>
    </row>
    <row r="155" spans="1:15" s="93" customFormat="1" ht="20.399999999999999" customHeight="1" x14ac:dyDescent="0.3">
      <c r="A155" s="191">
        <v>145</v>
      </c>
      <c r="B155" s="192" t="s">
        <v>1005</v>
      </c>
      <c r="C155" s="193" t="s">
        <v>1441</v>
      </c>
      <c r="D155" s="194" t="s">
        <v>2712</v>
      </c>
      <c r="E155" s="195" t="str">
        <f t="shared" si="8"/>
        <v/>
      </c>
      <c r="F155" s="213"/>
      <c r="G155" s="196" t="str">
        <f t="shared" si="9"/>
        <v/>
      </c>
      <c r="H155" s="214"/>
      <c r="I155" s="195" t="str">
        <f t="shared" si="10"/>
        <v/>
      </c>
      <c r="J155" s="215"/>
      <c r="K155" s="196" t="str">
        <f t="shared" si="11"/>
        <v/>
      </c>
      <c r="L155" s="216"/>
      <c r="M155" s="193" t="s">
        <v>33</v>
      </c>
      <c r="N155" s="193" t="s">
        <v>34</v>
      </c>
      <c r="O155" s="193" t="s">
        <v>1747</v>
      </c>
    </row>
    <row r="156" spans="1:15" s="93" customFormat="1" ht="20.399999999999999" customHeight="1" x14ac:dyDescent="0.3">
      <c r="A156" s="191">
        <v>146</v>
      </c>
      <c r="B156" s="192" t="s">
        <v>1006</v>
      </c>
      <c r="C156" s="193" t="s">
        <v>1489</v>
      </c>
      <c r="D156" s="194" t="s">
        <v>2713</v>
      </c>
      <c r="E156" s="195" t="str">
        <f t="shared" si="8"/>
        <v/>
      </c>
      <c r="F156" s="213"/>
      <c r="G156" s="196" t="str">
        <f t="shared" si="9"/>
        <v/>
      </c>
      <c r="H156" s="214"/>
      <c r="I156" s="195" t="str">
        <f t="shared" si="10"/>
        <v/>
      </c>
      <c r="J156" s="215"/>
      <c r="K156" s="196" t="str">
        <f t="shared" si="11"/>
        <v/>
      </c>
      <c r="L156" s="216"/>
      <c r="M156" s="193" t="s">
        <v>122</v>
      </c>
      <c r="N156" s="193" t="s">
        <v>123</v>
      </c>
      <c r="O156" s="193" t="s">
        <v>1792</v>
      </c>
    </row>
    <row r="157" spans="1:15" s="93" customFormat="1" ht="20.399999999999999" customHeight="1" x14ac:dyDescent="0.3">
      <c r="A157" s="191">
        <v>147</v>
      </c>
      <c r="B157" s="198" t="s">
        <v>1678</v>
      </c>
      <c r="C157" s="199" t="s">
        <v>1679</v>
      </c>
      <c r="D157" s="194" t="s">
        <v>2714</v>
      </c>
      <c r="E157" s="195" t="str">
        <f t="shared" si="8"/>
        <v/>
      </c>
      <c r="F157" s="213"/>
      <c r="G157" s="196" t="str">
        <f t="shared" si="9"/>
        <v/>
      </c>
      <c r="H157" s="214"/>
      <c r="I157" s="195" t="str">
        <f t="shared" si="10"/>
        <v/>
      </c>
      <c r="J157" s="215"/>
      <c r="K157" s="196" t="str">
        <f t="shared" si="11"/>
        <v/>
      </c>
      <c r="L157" s="216"/>
      <c r="M157" s="199" t="s">
        <v>1970</v>
      </c>
      <c r="N157" s="193" t="s">
        <v>123</v>
      </c>
      <c r="O157" s="199" t="s">
        <v>1971</v>
      </c>
    </row>
    <row r="158" spans="1:15" s="93" customFormat="1" ht="20.399999999999999" customHeight="1" x14ac:dyDescent="0.3">
      <c r="A158" s="191">
        <v>148</v>
      </c>
      <c r="B158" s="192" t="s">
        <v>1007</v>
      </c>
      <c r="C158" s="193" t="s">
        <v>1448</v>
      </c>
      <c r="D158" s="194" t="s">
        <v>2715</v>
      </c>
      <c r="E158" s="195" t="str">
        <f t="shared" si="8"/>
        <v/>
      </c>
      <c r="F158" s="213"/>
      <c r="G158" s="196" t="str">
        <f t="shared" si="9"/>
        <v/>
      </c>
      <c r="H158" s="214"/>
      <c r="I158" s="195" t="str">
        <f t="shared" si="10"/>
        <v/>
      </c>
      <c r="J158" s="215"/>
      <c r="K158" s="196" t="str">
        <f t="shared" si="11"/>
        <v/>
      </c>
      <c r="L158" s="216"/>
      <c r="M158" s="193" t="s">
        <v>47</v>
      </c>
      <c r="N158" s="193" t="s">
        <v>48</v>
      </c>
      <c r="O158" s="193" t="s">
        <v>1754</v>
      </c>
    </row>
    <row r="159" spans="1:15" s="93" customFormat="1" ht="20.399999999999999" customHeight="1" x14ac:dyDescent="0.3">
      <c r="A159" s="191">
        <v>149</v>
      </c>
      <c r="B159" s="192" t="s">
        <v>1008</v>
      </c>
      <c r="C159" s="193" t="s">
        <v>1469</v>
      </c>
      <c r="D159" s="194" t="s">
        <v>2716</v>
      </c>
      <c r="E159" s="195" t="str">
        <f t="shared" si="8"/>
        <v/>
      </c>
      <c r="F159" s="213"/>
      <c r="G159" s="196" t="str">
        <f t="shared" si="9"/>
        <v/>
      </c>
      <c r="H159" s="214"/>
      <c r="I159" s="195" t="str">
        <f t="shared" si="10"/>
        <v/>
      </c>
      <c r="J159" s="215"/>
      <c r="K159" s="196" t="str">
        <f t="shared" si="11"/>
        <v/>
      </c>
      <c r="L159" s="216"/>
      <c r="M159" s="193" t="s">
        <v>89</v>
      </c>
      <c r="N159" s="193" t="s">
        <v>90</v>
      </c>
      <c r="O159" s="193" t="s">
        <v>1775</v>
      </c>
    </row>
    <row r="160" spans="1:15" s="93" customFormat="1" ht="20.399999999999999" customHeight="1" x14ac:dyDescent="0.3">
      <c r="A160" s="191">
        <v>150</v>
      </c>
      <c r="B160" s="197" t="s">
        <v>1480</v>
      </c>
      <c r="C160" s="193" t="s">
        <v>1481</v>
      </c>
      <c r="D160" s="194" t="s">
        <v>2717</v>
      </c>
      <c r="E160" s="195" t="str">
        <f t="shared" si="8"/>
        <v/>
      </c>
      <c r="F160" s="213"/>
      <c r="G160" s="196" t="str">
        <f t="shared" si="9"/>
        <v/>
      </c>
      <c r="H160" s="214"/>
      <c r="I160" s="195" t="str">
        <f t="shared" si="10"/>
        <v/>
      </c>
      <c r="J160" s="215"/>
      <c r="K160" s="196" t="str">
        <f t="shared" si="11"/>
        <v/>
      </c>
      <c r="L160" s="216"/>
      <c r="M160" s="193" t="s">
        <v>109</v>
      </c>
      <c r="N160" s="193" t="s">
        <v>110</v>
      </c>
      <c r="O160" s="193" t="s">
        <v>1786</v>
      </c>
    </row>
    <row r="161" spans="1:15" s="93" customFormat="1" ht="20.399999999999999" customHeight="1" x14ac:dyDescent="0.3">
      <c r="A161" s="191">
        <v>151</v>
      </c>
      <c r="B161" s="198" t="s">
        <v>1670</v>
      </c>
      <c r="C161" s="199" t="s">
        <v>1671</v>
      </c>
      <c r="D161" s="194" t="s">
        <v>2718</v>
      </c>
      <c r="E161" s="195" t="str">
        <f t="shared" si="8"/>
        <v/>
      </c>
      <c r="F161" s="213"/>
      <c r="G161" s="196" t="str">
        <f t="shared" si="9"/>
        <v/>
      </c>
      <c r="H161" s="214"/>
      <c r="I161" s="195" t="str">
        <f t="shared" si="10"/>
        <v/>
      </c>
      <c r="J161" s="215"/>
      <c r="K161" s="196" t="str">
        <f t="shared" si="11"/>
        <v/>
      </c>
      <c r="L161" s="216"/>
      <c r="M161" s="199" t="s">
        <v>1962</v>
      </c>
      <c r="N161" s="193" t="s">
        <v>110</v>
      </c>
      <c r="O161" s="199" t="s">
        <v>1963</v>
      </c>
    </row>
    <row r="162" spans="1:15" s="93" customFormat="1" ht="20.399999999999999" customHeight="1" x14ac:dyDescent="0.3">
      <c r="A162" s="191">
        <v>152</v>
      </c>
      <c r="B162" s="192" t="s">
        <v>1009</v>
      </c>
      <c r="C162" s="193" t="s">
        <v>1604</v>
      </c>
      <c r="D162" s="194" t="s">
        <v>2719</v>
      </c>
      <c r="E162" s="195" t="str">
        <f t="shared" si="8"/>
        <v/>
      </c>
      <c r="F162" s="213"/>
      <c r="G162" s="196" t="str">
        <f t="shared" si="9"/>
        <v/>
      </c>
      <c r="H162" s="214"/>
      <c r="I162" s="195" t="str">
        <f t="shared" si="10"/>
        <v/>
      </c>
      <c r="J162" s="215"/>
      <c r="K162" s="196" t="str">
        <f t="shared" si="11"/>
        <v/>
      </c>
      <c r="L162" s="216"/>
      <c r="M162" s="193" t="s">
        <v>334</v>
      </c>
      <c r="N162" s="193" t="s">
        <v>335</v>
      </c>
      <c r="O162" s="193" t="s">
        <v>1900</v>
      </c>
    </row>
    <row r="163" spans="1:15" s="93" customFormat="1" ht="20.399999999999999" customHeight="1" x14ac:dyDescent="0.3">
      <c r="A163" s="191">
        <v>153</v>
      </c>
      <c r="B163" s="192" t="s">
        <v>1010</v>
      </c>
      <c r="C163" s="193" t="s">
        <v>1555</v>
      </c>
      <c r="D163" s="194" t="s">
        <v>2720</v>
      </c>
      <c r="E163" s="195" t="str">
        <f t="shared" si="8"/>
        <v/>
      </c>
      <c r="F163" s="213"/>
      <c r="G163" s="196" t="str">
        <f t="shared" si="9"/>
        <v/>
      </c>
      <c r="H163" s="214"/>
      <c r="I163" s="195" t="str">
        <f t="shared" si="10"/>
        <v/>
      </c>
      <c r="J163" s="215"/>
      <c r="K163" s="196" t="str">
        <f t="shared" si="11"/>
        <v/>
      </c>
      <c r="L163" s="216"/>
      <c r="M163" s="193" t="s">
        <v>242</v>
      </c>
      <c r="N163" s="193" t="s">
        <v>243</v>
      </c>
      <c r="O163" s="193" t="s">
        <v>1854</v>
      </c>
    </row>
    <row r="164" spans="1:15" s="93" customFormat="1" ht="20.399999999999999" customHeight="1" x14ac:dyDescent="0.3">
      <c r="A164" s="191">
        <v>154</v>
      </c>
      <c r="B164" s="192" t="s">
        <v>1011</v>
      </c>
      <c r="C164" s="193" t="s">
        <v>1611</v>
      </c>
      <c r="D164" s="194" t="s">
        <v>2721</v>
      </c>
      <c r="E164" s="195" t="str">
        <f t="shared" si="8"/>
        <v/>
      </c>
      <c r="F164" s="213"/>
      <c r="G164" s="196" t="str">
        <f t="shared" si="9"/>
        <v/>
      </c>
      <c r="H164" s="214"/>
      <c r="I164" s="195" t="str">
        <f t="shared" si="10"/>
        <v/>
      </c>
      <c r="J164" s="215"/>
      <c r="K164" s="196" t="str">
        <f t="shared" si="11"/>
        <v/>
      </c>
      <c r="L164" s="216"/>
      <c r="M164" s="193" t="s">
        <v>346</v>
      </c>
      <c r="N164" s="193" t="s">
        <v>347</v>
      </c>
      <c r="O164" s="193" t="s">
        <v>1906</v>
      </c>
    </row>
    <row r="165" spans="1:15" s="93" customFormat="1" ht="20.399999999999999" customHeight="1" x14ac:dyDescent="0.3">
      <c r="A165" s="191">
        <v>155</v>
      </c>
      <c r="B165" s="192" t="s">
        <v>1012</v>
      </c>
      <c r="C165" s="193" t="s">
        <v>1468</v>
      </c>
      <c r="D165" s="194" t="s">
        <v>2722</v>
      </c>
      <c r="E165" s="195" t="str">
        <f t="shared" si="8"/>
        <v/>
      </c>
      <c r="F165" s="213"/>
      <c r="G165" s="196" t="str">
        <f t="shared" si="9"/>
        <v/>
      </c>
      <c r="H165" s="214"/>
      <c r="I165" s="195" t="str">
        <f t="shared" si="10"/>
        <v/>
      </c>
      <c r="J165" s="215"/>
      <c r="K165" s="196" t="str">
        <f t="shared" si="11"/>
        <v/>
      </c>
      <c r="L165" s="216"/>
      <c r="M165" s="193" t="s">
        <v>87</v>
      </c>
      <c r="N165" s="193" t="s">
        <v>88</v>
      </c>
      <c r="O165" s="193" t="s">
        <v>1774</v>
      </c>
    </row>
    <row r="166" spans="1:15" s="93" customFormat="1" ht="20.399999999999999" customHeight="1" x14ac:dyDescent="0.3">
      <c r="A166" s="191">
        <v>156</v>
      </c>
      <c r="B166" s="192" t="s">
        <v>1013</v>
      </c>
      <c r="C166" s="193" t="s">
        <v>1503</v>
      </c>
      <c r="D166" s="194" t="s">
        <v>2723</v>
      </c>
      <c r="E166" s="195" t="str">
        <f t="shared" si="8"/>
        <v/>
      </c>
      <c r="F166" s="213"/>
      <c r="G166" s="196" t="str">
        <f t="shared" si="9"/>
        <v/>
      </c>
      <c r="H166" s="214"/>
      <c r="I166" s="195" t="str">
        <f t="shared" si="10"/>
        <v/>
      </c>
      <c r="J166" s="215"/>
      <c r="K166" s="196" t="str">
        <f t="shared" si="11"/>
        <v/>
      </c>
      <c r="L166" s="216"/>
      <c r="M166" s="193" t="s">
        <v>145</v>
      </c>
      <c r="N166" s="193" t="s">
        <v>146</v>
      </c>
      <c r="O166" s="193" t="s">
        <v>1805</v>
      </c>
    </row>
    <row r="167" spans="1:15" s="93" customFormat="1" ht="20.399999999999999" customHeight="1" x14ac:dyDescent="0.3">
      <c r="A167" s="191">
        <v>157</v>
      </c>
      <c r="B167" s="197" t="s">
        <v>1484</v>
      </c>
      <c r="C167" s="193" t="s">
        <v>1485</v>
      </c>
      <c r="D167" s="194" t="s">
        <v>2724</v>
      </c>
      <c r="E167" s="195" t="str">
        <f t="shared" si="8"/>
        <v/>
      </c>
      <c r="F167" s="213"/>
      <c r="G167" s="196" t="str">
        <f t="shared" si="9"/>
        <v/>
      </c>
      <c r="H167" s="214"/>
      <c r="I167" s="195" t="str">
        <f t="shared" si="10"/>
        <v/>
      </c>
      <c r="J167" s="215"/>
      <c r="K167" s="196" t="str">
        <f t="shared" si="11"/>
        <v/>
      </c>
      <c r="L167" s="216"/>
      <c r="M167" s="193" t="s">
        <v>113</v>
      </c>
      <c r="N167" s="193" t="s">
        <v>114</v>
      </c>
      <c r="O167" s="193" t="s">
        <v>1788</v>
      </c>
    </row>
    <row r="168" spans="1:15" s="93" customFormat="1" ht="20.399999999999999" customHeight="1" x14ac:dyDescent="0.3">
      <c r="A168" s="191">
        <v>158</v>
      </c>
      <c r="B168" s="192" t="s">
        <v>1014</v>
      </c>
      <c r="C168" s="193" t="s">
        <v>1474</v>
      </c>
      <c r="D168" s="194" t="s">
        <v>2725</v>
      </c>
      <c r="E168" s="195" t="str">
        <f t="shared" si="8"/>
        <v/>
      </c>
      <c r="F168" s="213"/>
      <c r="G168" s="196" t="str">
        <f t="shared" si="9"/>
        <v/>
      </c>
      <c r="H168" s="214"/>
      <c r="I168" s="195" t="str">
        <f t="shared" si="10"/>
        <v/>
      </c>
      <c r="J168" s="215"/>
      <c r="K168" s="196" t="str">
        <f t="shared" si="11"/>
        <v/>
      </c>
      <c r="L168" s="216"/>
      <c r="M168" s="193" t="s">
        <v>97</v>
      </c>
      <c r="N168" s="193" t="s">
        <v>98</v>
      </c>
      <c r="O168" s="193" t="s">
        <v>1780</v>
      </c>
    </row>
    <row r="169" spans="1:15" s="93" customFormat="1" ht="20.399999999999999" customHeight="1" x14ac:dyDescent="0.3">
      <c r="A169" s="191">
        <v>159</v>
      </c>
      <c r="B169" s="192" t="s">
        <v>1015</v>
      </c>
      <c r="C169" s="193" t="s">
        <v>1609</v>
      </c>
      <c r="D169" s="194" t="s">
        <v>2726</v>
      </c>
      <c r="E169" s="195" t="str">
        <f t="shared" si="8"/>
        <v/>
      </c>
      <c r="F169" s="213"/>
      <c r="G169" s="196" t="str">
        <f t="shared" si="9"/>
        <v/>
      </c>
      <c r="H169" s="214"/>
      <c r="I169" s="195" t="str">
        <f t="shared" si="10"/>
        <v/>
      </c>
      <c r="J169" s="215"/>
      <c r="K169" s="196" t="str">
        <f t="shared" si="11"/>
        <v/>
      </c>
      <c r="L169" s="216"/>
      <c r="M169" s="193" t="s">
        <v>342</v>
      </c>
      <c r="N169" s="193" t="s">
        <v>343</v>
      </c>
      <c r="O169" s="193" t="s">
        <v>1904</v>
      </c>
    </row>
    <row r="170" spans="1:15" s="93" customFormat="1" ht="20.399999999999999" customHeight="1" x14ac:dyDescent="0.3">
      <c r="A170" s="191">
        <v>160</v>
      </c>
      <c r="B170" s="198" t="s">
        <v>1718</v>
      </c>
      <c r="C170" s="199" t="s">
        <v>1719</v>
      </c>
      <c r="D170" s="194" t="s">
        <v>2727</v>
      </c>
      <c r="E170" s="195" t="str">
        <f t="shared" si="8"/>
        <v/>
      </c>
      <c r="F170" s="213"/>
      <c r="G170" s="196" t="str">
        <f t="shared" si="9"/>
        <v/>
      </c>
      <c r="H170" s="214"/>
      <c r="I170" s="195" t="str">
        <f t="shared" si="10"/>
        <v/>
      </c>
      <c r="J170" s="215"/>
      <c r="K170" s="196" t="str">
        <f t="shared" si="11"/>
        <v/>
      </c>
      <c r="L170" s="216"/>
      <c r="M170" s="199" t="s">
        <v>2007</v>
      </c>
      <c r="N170" s="193" t="s">
        <v>2817</v>
      </c>
      <c r="O170" s="199" t="s">
        <v>2008</v>
      </c>
    </row>
    <row r="171" spans="1:15" s="93" customFormat="1" ht="20.399999999999999" customHeight="1" x14ac:dyDescent="0.3">
      <c r="A171" s="191">
        <v>161</v>
      </c>
      <c r="B171" s="192" t="s">
        <v>1016</v>
      </c>
      <c r="C171" s="193" t="s">
        <v>1486</v>
      </c>
      <c r="D171" s="194" t="s">
        <v>2728</v>
      </c>
      <c r="E171" s="195" t="str">
        <f t="shared" si="8"/>
        <v/>
      </c>
      <c r="F171" s="213"/>
      <c r="G171" s="196" t="str">
        <f t="shared" si="9"/>
        <v/>
      </c>
      <c r="H171" s="214"/>
      <c r="I171" s="195" t="str">
        <f t="shared" si="10"/>
        <v/>
      </c>
      <c r="J171" s="215"/>
      <c r="K171" s="196" t="str">
        <f t="shared" si="11"/>
        <v/>
      </c>
      <c r="L171" s="216"/>
      <c r="M171" s="193" t="s">
        <v>115</v>
      </c>
      <c r="N171" s="193" t="s">
        <v>116</v>
      </c>
      <c r="O171" s="193" t="s">
        <v>1789</v>
      </c>
    </row>
    <row r="172" spans="1:15" s="93" customFormat="1" ht="20.399999999999999" customHeight="1" x14ac:dyDescent="0.3">
      <c r="A172" s="191">
        <v>162</v>
      </c>
      <c r="B172" s="198" t="s">
        <v>1676</v>
      </c>
      <c r="C172" s="199" t="s">
        <v>1677</v>
      </c>
      <c r="D172" s="194" t="s">
        <v>2729</v>
      </c>
      <c r="E172" s="195" t="str">
        <f t="shared" si="8"/>
        <v/>
      </c>
      <c r="F172" s="213"/>
      <c r="G172" s="196" t="str">
        <f t="shared" si="9"/>
        <v/>
      </c>
      <c r="H172" s="214"/>
      <c r="I172" s="195" t="str">
        <f t="shared" si="10"/>
        <v/>
      </c>
      <c r="J172" s="215"/>
      <c r="K172" s="196" t="str">
        <f t="shared" si="11"/>
        <v/>
      </c>
      <c r="L172" s="216"/>
      <c r="M172" s="199" t="s">
        <v>1968</v>
      </c>
      <c r="N172" s="193" t="s">
        <v>116</v>
      </c>
      <c r="O172" s="199" t="s">
        <v>1969</v>
      </c>
    </row>
    <row r="173" spans="1:15" s="93" customFormat="1" ht="20.399999999999999" customHeight="1" x14ac:dyDescent="0.3">
      <c r="A173" s="191">
        <v>163</v>
      </c>
      <c r="B173" s="192" t="s">
        <v>1017</v>
      </c>
      <c r="C173" s="193" t="s">
        <v>1543</v>
      </c>
      <c r="D173" s="194" t="s">
        <v>2730</v>
      </c>
      <c r="E173" s="195" t="str">
        <f t="shared" si="8"/>
        <v/>
      </c>
      <c r="F173" s="213"/>
      <c r="G173" s="196" t="str">
        <f t="shared" si="9"/>
        <v/>
      </c>
      <c r="H173" s="214"/>
      <c r="I173" s="195" t="str">
        <f t="shared" si="10"/>
        <v/>
      </c>
      <c r="J173" s="215"/>
      <c r="K173" s="196" t="str">
        <f t="shared" si="11"/>
        <v/>
      </c>
      <c r="L173" s="216"/>
      <c r="M173" s="193" t="s">
        <v>218</v>
      </c>
      <c r="N173" s="193" t="s">
        <v>219</v>
      </c>
      <c r="O173" s="193" t="s">
        <v>1842</v>
      </c>
    </row>
    <row r="174" spans="1:15" s="93" customFormat="1" ht="20.399999999999999" customHeight="1" x14ac:dyDescent="0.3">
      <c r="A174" s="191">
        <v>164</v>
      </c>
      <c r="B174" s="198" t="s">
        <v>1698</v>
      </c>
      <c r="C174" s="199" t="s">
        <v>1699</v>
      </c>
      <c r="D174" s="194" t="s">
        <v>2731</v>
      </c>
      <c r="E174" s="195" t="str">
        <f t="shared" si="8"/>
        <v/>
      </c>
      <c r="F174" s="213"/>
      <c r="G174" s="196" t="str">
        <f t="shared" si="9"/>
        <v/>
      </c>
      <c r="H174" s="214"/>
      <c r="I174" s="195" t="str">
        <f t="shared" si="10"/>
        <v/>
      </c>
      <c r="J174" s="215"/>
      <c r="K174" s="196" t="str">
        <f t="shared" si="11"/>
        <v/>
      </c>
      <c r="L174" s="216"/>
      <c r="M174" s="199" t="s">
        <v>1990</v>
      </c>
      <c r="N174" s="193" t="s">
        <v>219</v>
      </c>
      <c r="O174" s="199" t="s">
        <v>1991</v>
      </c>
    </row>
    <row r="175" spans="1:15" s="93" customFormat="1" ht="20.399999999999999" customHeight="1" x14ac:dyDescent="0.3">
      <c r="A175" s="191">
        <v>165</v>
      </c>
      <c r="B175" s="192" t="s">
        <v>1018</v>
      </c>
      <c r="C175" s="193" t="s">
        <v>1554</v>
      </c>
      <c r="D175" s="194" t="s">
        <v>2732</v>
      </c>
      <c r="E175" s="195" t="str">
        <f t="shared" si="8"/>
        <v/>
      </c>
      <c r="F175" s="213"/>
      <c r="G175" s="196" t="str">
        <f t="shared" si="9"/>
        <v/>
      </c>
      <c r="H175" s="214"/>
      <c r="I175" s="195" t="str">
        <f t="shared" si="10"/>
        <v/>
      </c>
      <c r="J175" s="215"/>
      <c r="K175" s="196" t="str">
        <f t="shared" si="11"/>
        <v/>
      </c>
      <c r="L175" s="216"/>
      <c r="M175" s="193" t="s">
        <v>240</v>
      </c>
      <c r="N175" s="193" t="s">
        <v>241</v>
      </c>
      <c r="O175" s="193" t="s">
        <v>1853</v>
      </c>
    </row>
    <row r="176" spans="1:15" s="93" customFormat="1" ht="20.399999999999999" customHeight="1" x14ac:dyDescent="0.3">
      <c r="A176" s="191">
        <v>166</v>
      </c>
      <c r="B176" s="192" t="s">
        <v>1019</v>
      </c>
      <c r="C176" s="193" t="s">
        <v>1565</v>
      </c>
      <c r="D176" s="194" t="s">
        <v>2733</v>
      </c>
      <c r="E176" s="195" t="str">
        <f t="shared" si="8"/>
        <v/>
      </c>
      <c r="F176" s="213"/>
      <c r="G176" s="196" t="str">
        <f t="shared" si="9"/>
        <v/>
      </c>
      <c r="H176" s="214"/>
      <c r="I176" s="195" t="str">
        <f t="shared" si="10"/>
        <v/>
      </c>
      <c r="J176" s="215"/>
      <c r="K176" s="196" t="str">
        <f t="shared" si="11"/>
        <v/>
      </c>
      <c r="L176" s="216"/>
      <c r="M176" s="193" t="s">
        <v>261</v>
      </c>
      <c r="N176" s="193" t="s">
        <v>262</v>
      </c>
      <c r="O176" s="193" t="s">
        <v>1863</v>
      </c>
    </row>
    <row r="177" spans="1:15" s="93" customFormat="1" ht="20.399999999999999" customHeight="1" x14ac:dyDescent="0.3">
      <c r="A177" s="191">
        <v>167</v>
      </c>
      <c r="B177" s="192" t="s">
        <v>1020</v>
      </c>
      <c r="C177" s="193" t="s">
        <v>1504</v>
      </c>
      <c r="D177" s="194" t="s">
        <v>2734</v>
      </c>
      <c r="E177" s="195" t="str">
        <f t="shared" si="8"/>
        <v/>
      </c>
      <c r="F177" s="213"/>
      <c r="G177" s="196" t="str">
        <f t="shared" si="9"/>
        <v/>
      </c>
      <c r="H177" s="214"/>
      <c r="I177" s="195" t="str">
        <f t="shared" si="10"/>
        <v/>
      </c>
      <c r="J177" s="215"/>
      <c r="K177" s="196" t="str">
        <f t="shared" si="11"/>
        <v/>
      </c>
      <c r="L177" s="216"/>
      <c r="M177" s="193" t="s">
        <v>147</v>
      </c>
      <c r="N177" s="193" t="s">
        <v>148</v>
      </c>
      <c r="O177" s="193" t="s">
        <v>1806</v>
      </c>
    </row>
    <row r="178" spans="1:15" s="93" customFormat="1" ht="20.399999999999999" customHeight="1" x14ac:dyDescent="0.3">
      <c r="A178" s="191">
        <v>168</v>
      </c>
      <c r="B178" s="192" t="s">
        <v>1021</v>
      </c>
      <c r="C178" s="193" t="s">
        <v>1548</v>
      </c>
      <c r="D178" s="194" t="s">
        <v>2735</v>
      </c>
      <c r="E178" s="195" t="str">
        <f t="shared" si="8"/>
        <v/>
      </c>
      <c r="F178" s="213"/>
      <c r="G178" s="196" t="str">
        <f t="shared" si="9"/>
        <v/>
      </c>
      <c r="H178" s="214"/>
      <c r="I178" s="195" t="str">
        <f t="shared" si="10"/>
        <v/>
      </c>
      <c r="J178" s="215"/>
      <c r="K178" s="196" t="str">
        <f t="shared" si="11"/>
        <v/>
      </c>
      <c r="L178" s="216"/>
      <c r="M178" s="193" t="s">
        <v>228</v>
      </c>
      <c r="N178" s="193" t="s">
        <v>229</v>
      </c>
      <c r="O178" s="193" t="s">
        <v>1847</v>
      </c>
    </row>
    <row r="179" spans="1:15" s="93" customFormat="1" ht="20.399999999999999" customHeight="1" x14ac:dyDescent="0.3">
      <c r="A179" s="191">
        <v>169</v>
      </c>
      <c r="B179" s="192" t="s">
        <v>1022</v>
      </c>
      <c r="C179" s="193" t="s">
        <v>1562</v>
      </c>
      <c r="D179" s="194" t="s">
        <v>2736</v>
      </c>
      <c r="E179" s="195" t="str">
        <f t="shared" si="8"/>
        <v/>
      </c>
      <c r="F179" s="213"/>
      <c r="G179" s="196" t="str">
        <f t="shared" si="9"/>
        <v/>
      </c>
      <c r="H179" s="214"/>
      <c r="I179" s="195" t="str">
        <f t="shared" si="10"/>
        <v/>
      </c>
      <c r="J179" s="215"/>
      <c r="K179" s="196" t="str">
        <f t="shared" si="11"/>
        <v/>
      </c>
      <c r="L179" s="216"/>
      <c r="M179" s="193" t="s">
        <v>255</v>
      </c>
      <c r="N179" s="193" t="s">
        <v>256</v>
      </c>
      <c r="O179" s="193" t="s">
        <v>1860</v>
      </c>
    </row>
    <row r="180" spans="1:15" s="93" customFormat="1" ht="20.399999999999999" customHeight="1" x14ac:dyDescent="0.3">
      <c r="A180" s="191">
        <v>170</v>
      </c>
      <c r="B180" s="198" t="s">
        <v>1708</v>
      </c>
      <c r="C180" s="199" t="s">
        <v>1709</v>
      </c>
      <c r="D180" s="194" t="s">
        <v>2737</v>
      </c>
      <c r="E180" s="195" t="str">
        <f t="shared" si="8"/>
        <v/>
      </c>
      <c r="F180" s="213"/>
      <c r="G180" s="196" t="str">
        <f t="shared" si="9"/>
        <v/>
      </c>
      <c r="H180" s="214"/>
      <c r="I180" s="195" t="str">
        <f t="shared" si="10"/>
        <v/>
      </c>
      <c r="J180" s="215"/>
      <c r="K180" s="196" t="str">
        <f t="shared" si="11"/>
        <v/>
      </c>
      <c r="L180" s="216"/>
      <c r="M180" s="199" t="s">
        <v>2000</v>
      </c>
      <c r="N180" s="193" t="s">
        <v>2818</v>
      </c>
      <c r="O180" s="199" t="s">
        <v>2001</v>
      </c>
    </row>
    <row r="181" spans="1:15" s="93" customFormat="1" ht="20.399999999999999" customHeight="1" x14ac:dyDescent="0.3">
      <c r="A181" s="191">
        <v>171</v>
      </c>
      <c r="B181" s="192" t="s">
        <v>1023</v>
      </c>
      <c r="C181" s="193" t="s">
        <v>1547</v>
      </c>
      <c r="D181" s="194" t="s">
        <v>2738</v>
      </c>
      <c r="E181" s="195" t="str">
        <f t="shared" si="8"/>
        <v/>
      </c>
      <c r="F181" s="213"/>
      <c r="G181" s="196" t="str">
        <f t="shared" si="9"/>
        <v/>
      </c>
      <c r="H181" s="214"/>
      <c r="I181" s="195" t="str">
        <f t="shared" si="10"/>
        <v/>
      </c>
      <c r="J181" s="215"/>
      <c r="K181" s="196" t="str">
        <f t="shared" si="11"/>
        <v/>
      </c>
      <c r="L181" s="216"/>
      <c r="M181" s="193" t="s">
        <v>226</v>
      </c>
      <c r="N181" s="193" t="s">
        <v>227</v>
      </c>
      <c r="O181" s="193" t="s">
        <v>1846</v>
      </c>
    </row>
    <row r="182" spans="1:15" s="93" customFormat="1" ht="20.399999999999999" customHeight="1" x14ac:dyDescent="0.3">
      <c r="A182" s="191">
        <v>172</v>
      </c>
      <c r="B182" s="192" t="s">
        <v>1024</v>
      </c>
      <c r="C182" s="193" t="s">
        <v>1615</v>
      </c>
      <c r="D182" s="194" t="s">
        <v>2739</v>
      </c>
      <c r="E182" s="195" t="str">
        <f t="shared" si="8"/>
        <v/>
      </c>
      <c r="F182" s="213"/>
      <c r="G182" s="196" t="str">
        <f t="shared" si="9"/>
        <v/>
      </c>
      <c r="H182" s="214"/>
      <c r="I182" s="195" t="str">
        <f t="shared" si="10"/>
        <v/>
      </c>
      <c r="J182" s="215"/>
      <c r="K182" s="196" t="str">
        <f t="shared" si="11"/>
        <v/>
      </c>
      <c r="L182" s="216"/>
      <c r="M182" s="193" t="s">
        <v>352</v>
      </c>
      <c r="N182" s="193" t="s">
        <v>353</v>
      </c>
      <c r="O182" s="193" t="s">
        <v>1911</v>
      </c>
    </row>
    <row r="183" spans="1:15" s="93" customFormat="1" ht="20.399999999999999" customHeight="1" x14ac:dyDescent="0.3">
      <c r="A183" s="191">
        <v>173</v>
      </c>
      <c r="B183" s="198" t="s">
        <v>1738</v>
      </c>
      <c r="C183" s="199" t="s">
        <v>1739</v>
      </c>
      <c r="D183" s="194" t="s">
        <v>2740</v>
      </c>
      <c r="E183" s="195" t="str">
        <f t="shared" si="8"/>
        <v/>
      </c>
      <c r="F183" s="213"/>
      <c r="G183" s="196" t="str">
        <f t="shared" si="9"/>
        <v/>
      </c>
      <c r="H183" s="214"/>
      <c r="I183" s="195" t="str">
        <f t="shared" si="10"/>
        <v/>
      </c>
      <c r="J183" s="215"/>
      <c r="K183" s="196" t="str">
        <f t="shared" si="11"/>
        <v/>
      </c>
      <c r="L183" s="216"/>
      <c r="M183" s="199" t="s">
        <v>2027</v>
      </c>
      <c r="N183" s="193" t="s">
        <v>2819</v>
      </c>
      <c r="O183" s="199" t="s">
        <v>2028</v>
      </c>
    </row>
    <row r="184" spans="1:15" s="93" customFormat="1" ht="20.399999999999999" customHeight="1" x14ac:dyDescent="0.3">
      <c r="A184" s="191">
        <v>174</v>
      </c>
      <c r="B184" s="192" t="s">
        <v>1025</v>
      </c>
      <c r="C184" s="193" t="s">
        <v>1572</v>
      </c>
      <c r="D184" s="194" t="s">
        <v>2741</v>
      </c>
      <c r="E184" s="195" t="str">
        <f t="shared" si="8"/>
        <v/>
      </c>
      <c r="F184" s="213"/>
      <c r="G184" s="196" t="str">
        <f t="shared" si="9"/>
        <v/>
      </c>
      <c r="H184" s="214"/>
      <c r="I184" s="195" t="str">
        <f t="shared" si="10"/>
        <v/>
      </c>
      <c r="J184" s="215"/>
      <c r="K184" s="196" t="str">
        <f t="shared" si="11"/>
        <v/>
      </c>
      <c r="L184" s="216"/>
      <c r="M184" s="193" t="s">
        <v>275</v>
      </c>
      <c r="N184" s="193" t="s">
        <v>276</v>
      </c>
      <c r="O184" s="193" t="s">
        <v>1870</v>
      </c>
    </row>
    <row r="185" spans="1:15" s="93" customFormat="1" ht="20.399999999999999" customHeight="1" x14ac:dyDescent="0.3">
      <c r="A185" s="191">
        <v>175</v>
      </c>
      <c r="B185" s="192" t="s">
        <v>1026</v>
      </c>
      <c r="C185" s="193" t="s">
        <v>1515</v>
      </c>
      <c r="D185" s="194" t="s">
        <v>2742</v>
      </c>
      <c r="E185" s="195" t="str">
        <f t="shared" si="8"/>
        <v/>
      </c>
      <c r="F185" s="213"/>
      <c r="G185" s="196" t="str">
        <f t="shared" si="9"/>
        <v/>
      </c>
      <c r="H185" s="214"/>
      <c r="I185" s="195" t="str">
        <f t="shared" si="10"/>
        <v/>
      </c>
      <c r="J185" s="215"/>
      <c r="K185" s="196" t="str">
        <f t="shared" si="11"/>
        <v/>
      </c>
      <c r="L185" s="216"/>
      <c r="M185" s="193" t="s">
        <v>169</v>
      </c>
      <c r="N185" s="193" t="s">
        <v>170</v>
      </c>
      <c r="O185" s="193" t="s">
        <v>1817</v>
      </c>
    </row>
    <row r="186" spans="1:15" s="93" customFormat="1" ht="20.399999999999999" customHeight="1" x14ac:dyDescent="0.3">
      <c r="A186" s="191">
        <v>176</v>
      </c>
      <c r="B186" s="192" t="s">
        <v>1027</v>
      </c>
      <c r="C186" s="193" t="s">
        <v>1592</v>
      </c>
      <c r="D186" s="194" t="s">
        <v>2743</v>
      </c>
      <c r="E186" s="195" t="str">
        <f t="shared" si="8"/>
        <v/>
      </c>
      <c r="F186" s="213"/>
      <c r="G186" s="196" t="str">
        <f t="shared" si="9"/>
        <v/>
      </c>
      <c r="H186" s="214"/>
      <c r="I186" s="195" t="str">
        <f t="shared" si="10"/>
        <v/>
      </c>
      <c r="J186" s="215"/>
      <c r="K186" s="196" t="str">
        <f t="shared" si="11"/>
        <v/>
      </c>
      <c r="L186" s="216"/>
      <c r="M186" s="193" t="s">
        <v>315</v>
      </c>
      <c r="N186" s="193" t="s">
        <v>316</v>
      </c>
      <c r="O186" s="193" t="s">
        <v>1889</v>
      </c>
    </row>
    <row r="187" spans="1:15" s="93" customFormat="1" ht="20.399999999999999" customHeight="1" x14ac:dyDescent="0.3">
      <c r="A187" s="191">
        <v>177</v>
      </c>
      <c r="B187" s="198" t="s">
        <v>1730</v>
      </c>
      <c r="C187" s="199" t="s">
        <v>1731</v>
      </c>
      <c r="D187" s="194" t="s">
        <v>2744</v>
      </c>
      <c r="E187" s="195" t="str">
        <f t="shared" si="8"/>
        <v/>
      </c>
      <c r="F187" s="213"/>
      <c r="G187" s="196" t="str">
        <f t="shared" si="9"/>
        <v/>
      </c>
      <c r="H187" s="214"/>
      <c r="I187" s="195" t="str">
        <f t="shared" si="10"/>
        <v/>
      </c>
      <c r="J187" s="215"/>
      <c r="K187" s="196" t="str">
        <f t="shared" si="11"/>
        <v/>
      </c>
      <c r="L187" s="216"/>
      <c r="M187" s="199" t="s">
        <v>2019</v>
      </c>
      <c r="N187" s="193" t="s">
        <v>316</v>
      </c>
      <c r="O187" s="199" t="s">
        <v>2020</v>
      </c>
    </row>
    <row r="188" spans="1:15" s="93" customFormat="1" ht="20.399999999999999" customHeight="1" x14ac:dyDescent="0.3">
      <c r="A188" s="191">
        <v>178</v>
      </c>
      <c r="B188" s="192" t="s">
        <v>1028</v>
      </c>
      <c r="C188" s="193" t="s">
        <v>1528</v>
      </c>
      <c r="D188" s="194" t="s">
        <v>2745</v>
      </c>
      <c r="E188" s="195" t="str">
        <f t="shared" si="8"/>
        <v/>
      </c>
      <c r="F188" s="213"/>
      <c r="G188" s="196" t="str">
        <f t="shared" si="9"/>
        <v/>
      </c>
      <c r="H188" s="214"/>
      <c r="I188" s="195" t="str">
        <f t="shared" si="10"/>
        <v/>
      </c>
      <c r="J188" s="215"/>
      <c r="K188" s="196" t="str">
        <f t="shared" si="11"/>
        <v/>
      </c>
      <c r="L188" s="216"/>
      <c r="M188" s="193" t="s">
        <v>189</v>
      </c>
      <c r="N188" s="193" t="s">
        <v>190</v>
      </c>
      <c r="O188" s="193" t="s">
        <v>1827</v>
      </c>
    </row>
    <row r="189" spans="1:15" s="93" customFormat="1" ht="20.399999999999999" customHeight="1" x14ac:dyDescent="0.3">
      <c r="A189" s="191">
        <v>179</v>
      </c>
      <c r="B189" s="192" t="s">
        <v>1029</v>
      </c>
      <c r="C189" s="193" t="s">
        <v>1587</v>
      </c>
      <c r="D189" s="194" t="s">
        <v>2746</v>
      </c>
      <c r="E189" s="195" t="str">
        <f t="shared" si="8"/>
        <v/>
      </c>
      <c r="F189" s="213"/>
      <c r="G189" s="196" t="str">
        <f t="shared" si="9"/>
        <v/>
      </c>
      <c r="H189" s="214"/>
      <c r="I189" s="195" t="str">
        <f t="shared" si="10"/>
        <v/>
      </c>
      <c r="J189" s="215"/>
      <c r="K189" s="196" t="str">
        <f t="shared" si="11"/>
        <v/>
      </c>
      <c r="L189" s="216"/>
      <c r="M189" s="193" t="s">
        <v>305</v>
      </c>
      <c r="N189" s="193" t="s">
        <v>306</v>
      </c>
      <c r="O189" s="193" t="s">
        <v>1884</v>
      </c>
    </row>
    <row r="190" spans="1:15" s="93" customFormat="1" ht="20.399999999999999" customHeight="1" x14ac:dyDescent="0.3">
      <c r="A190" s="191">
        <v>180</v>
      </c>
      <c r="B190" s="192" t="s">
        <v>1030</v>
      </c>
      <c r="C190" s="193" t="s">
        <v>1591</v>
      </c>
      <c r="D190" s="194" t="s">
        <v>2747</v>
      </c>
      <c r="E190" s="195" t="str">
        <f t="shared" si="8"/>
        <v/>
      </c>
      <c r="F190" s="213"/>
      <c r="G190" s="196" t="str">
        <f t="shared" si="9"/>
        <v/>
      </c>
      <c r="H190" s="214"/>
      <c r="I190" s="195" t="str">
        <f t="shared" si="10"/>
        <v/>
      </c>
      <c r="J190" s="215"/>
      <c r="K190" s="196" t="str">
        <f t="shared" si="11"/>
        <v/>
      </c>
      <c r="L190" s="216"/>
      <c r="M190" s="193" t="s">
        <v>313</v>
      </c>
      <c r="N190" s="193" t="s">
        <v>314</v>
      </c>
      <c r="O190" s="193" t="s">
        <v>1888</v>
      </c>
    </row>
    <row r="191" spans="1:15" s="93" customFormat="1" ht="20.399999999999999" customHeight="1" x14ac:dyDescent="0.3">
      <c r="A191" s="191">
        <v>181</v>
      </c>
      <c r="B191" s="192" t="s">
        <v>1031</v>
      </c>
      <c r="C191" s="193" t="s">
        <v>1566</v>
      </c>
      <c r="D191" s="194" t="s">
        <v>2748</v>
      </c>
      <c r="E191" s="195" t="str">
        <f t="shared" si="8"/>
        <v/>
      </c>
      <c r="F191" s="213"/>
      <c r="G191" s="196" t="str">
        <f t="shared" si="9"/>
        <v/>
      </c>
      <c r="H191" s="214"/>
      <c r="I191" s="195" t="str">
        <f t="shared" si="10"/>
        <v/>
      </c>
      <c r="J191" s="215"/>
      <c r="K191" s="196" t="str">
        <f t="shared" si="11"/>
        <v/>
      </c>
      <c r="L191" s="216"/>
      <c r="M191" s="193" t="s">
        <v>263</v>
      </c>
      <c r="N191" s="193" t="s">
        <v>264</v>
      </c>
      <c r="O191" s="193" t="s">
        <v>1864</v>
      </c>
    </row>
    <row r="192" spans="1:15" s="93" customFormat="1" ht="20.399999999999999" customHeight="1" x14ac:dyDescent="0.3">
      <c r="A192" s="191">
        <v>182</v>
      </c>
      <c r="B192" s="192" t="s">
        <v>1032</v>
      </c>
      <c r="C192" s="193" t="s">
        <v>1568</v>
      </c>
      <c r="D192" s="194" t="s">
        <v>2749</v>
      </c>
      <c r="E192" s="195" t="str">
        <f t="shared" si="8"/>
        <v/>
      </c>
      <c r="F192" s="213"/>
      <c r="G192" s="196" t="str">
        <f t="shared" si="9"/>
        <v/>
      </c>
      <c r="H192" s="214"/>
      <c r="I192" s="195" t="str">
        <f t="shared" si="10"/>
        <v/>
      </c>
      <c r="J192" s="215"/>
      <c r="K192" s="196" t="str">
        <f t="shared" si="11"/>
        <v/>
      </c>
      <c r="L192" s="216"/>
      <c r="M192" s="193" t="s">
        <v>267</v>
      </c>
      <c r="N192" s="193" t="s">
        <v>268</v>
      </c>
      <c r="O192" s="193" t="s">
        <v>1866</v>
      </c>
    </row>
    <row r="193" spans="1:15" s="93" customFormat="1" ht="20.399999999999999" customHeight="1" x14ac:dyDescent="0.3">
      <c r="A193" s="191">
        <v>183</v>
      </c>
      <c r="B193" s="192" t="s">
        <v>1033</v>
      </c>
      <c r="C193" s="193" t="s">
        <v>1475</v>
      </c>
      <c r="D193" s="194" t="s">
        <v>2750</v>
      </c>
      <c r="E193" s="195" t="str">
        <f t="shared" si="8"/>
        <v/>
      </c>
      <c r="F193" s="213"/>
      <c r="G193" s="196" t="str">
        <f t="shared" si="9"/>
        <v/>
      </c>
      <c r="H193" s="214"/>
      <c r="I193" s="195" t="str">
        <f t="shared" si="10"/>
        <v/>
      </c>
      <c r="J193" s="215"/>
      <c r="K193" s="196" t="str">
        <f t="shared" si="11"/>
        <v/>
      </c>
      <c r="L193" s="216"/>
      <c r="M193" s="193" t="s">
        <v>99</v>
      </c>
      <c r="N193" s="193" t="s">
        <v>100</v>
      </c>
      <c r="O193" s="193" t="s">
        <v>1781</v>
      </c>
    </row>
    <row r="194" spans="1:15" s="93" customFormat="1" ht="20.399999999999999" customHeight="1" x14ac:dyDescent="0.3">
      <c r="A194" s="191">
        <v>184</v>
      </c>
      <c r="B194" s="198" t="s">
        <v>1631</v>
      </c>
      <c r="C194" s="200" t="s">
        <v>1632</v>
      </c>
      <c r="D194" s="194" t="s">
        <v>2751</v>
      </c>
      <c r="E194" s="195" t="str">
        <f t="shared" si="8"/>
        <v/>
      </c>
      <c r="F194" s="213"/>
      <c r="G194" s="196" t="str">
        <f t="shared" si="9"/>
        <v/>
      </c>
      <c r="H194" s="214"/>
      <c r="I194" s="195" t="str">
        <f t="shared" si="10"/>
        <v/>
      </c>
      <c r="J194" s="215"/>
      <c r="K194" s="196" t="str">
        <f t="shared" si="11"/>
        <v/>
      </c>
      <c r="L194" s="216"/>
      <c r="M194" s="199" t="s">
        <v>1925</v>
      </c>
      <c r="N194" s="193" t="s">
        <v>2820</v>
      </c>
      <c r="O194" s="199" t="s">
        <v>1926</v>
      </c>
    </row>
    <row r="195" spans="1:15" s="93" customFormat="1" ht="20.399999999999999" customHeight="1" x14ac:dyDescent="0.3">
      <c r="A195" s="191">
        <v>185</v>
      </c>
      <c r="B195" s="198" t="s">
        <v>1629</v>
      </c>
      <c r="C195" s="199" t="s">
        <v>1630</v>
      </c>
      <c r="D195" s="194" t="s">
        <v>2752</v>
      </c>
      <c r="E195" s="195" t="str">
        <f t="shared" si="8"/>
        <v/>
      </c>
      <c r="F195" s="213"/>
      <c r="G195" s="196" t="str">
        <f t="shared" si="9"/>
        <v/>
      </c>
      <c r="H195" s="214"/>
      <c r="I195" s="195" t="str">
        <f t="shared" si="10"/>
        <v/>
      </c>
      <c r="J195" s="215"/>
      <c r="K195" s="196" t="str">
        <f t="shared" si="11"/>
        <v/>
      </c>
      <c r="L195" s="216"/>
      <c r="M195" s="199" t="s">
        <v>1925</v>
      </c>
      <c r="N195" s="193" t="s">
        <v>2820</v>
      </c>
      <c r="O195" s="199" t="s">
        <v>1926</v>
      </c>
    </row>
    <row r="196" spans="1:15" s="93" customFormat="1" ht="20.399999999999999" customHeight="1" x14ac:dyDescent="0.3">
      <c r="A196" s="191">
        <v>186</v>
      </c>
      <c r="B196" s="192" t="s">
        <v>1034</v>
      </c>
      <c r="C196" s="193" t="s">
        <v>1550</v>
      </c>
      <c r="D196" s="194" t="s">
        <v>2753</v>
      </c>
      <c r="E196" s="195" t="str">
        <f t="shared" si="8"/>
        <v/>
      </c>
      <c r="F196" s="213"/>
      <c r="G196" s="196" t="str">
        <f t="shared" si="9"/>
        <v/>
      </c>
      <c r="H196" s="214"/>
      <c r="I196" s="195" t="str">
        <f t="shared" si="10"/>
        <v/>
      </c>
      <c r="J196" s="215"/>
      <c r="K196" s="196" t="str">
        <f t="shared" si="11"/>
        <v/>
      </c>
      <c r="L196" s="216"/>
      <c r="M196" s="193" t="s">
        <v>232</v>
      </c>
      <c r="N196" s="193" t="s">
        <v>233</v>
      </c>
      <c r="O196" s="193" t="s">
        <v>1849</v>
      </c>
    </row>
    <row r="197" spans="1:15" s="93" customFormat="1" ht="20.399999999999999" customHeight="1" x14ac:dyDescent="0.3">
      <c r="A197" s="191">
        <v>187</v>
      </c>
      <c r="B197" s="192" t="s">
        <v>1035</v>
      </c>
      <c r="C197" s="193" t="s">
        <v>1551</v>
      </c>
      <c r="D197" s="194" t="s">
        <v>2754</v>
      </c>
      <c r="E197" s="195" t="str">
        <f t="shared" si="8"/>
        <v/>
      </c>
      <c r="F197" s="213"/>
      <c r="G197" s="196" t="str">
        <f t="shared" si="9"/>
        <v/>
      </c>
      <c r="H197" s="214"/>
      <c r="I197" s="195" t="str">
        <f t="shared" si="10"/>
        <v/>
      </c>
      <c r="J197" s="215"/>
      <c r="K197" s="196" t="str">
        <f t="shared" si="11"/>
        <v/>
      </c>
      <c r="L197" s="216"/>
      <c r="M197" s="193" t="s">
        <v>234</v>
      </c>
      <c r="N197" s="193" t="s">
        <v>235</v>
      </c>
      <c r="O197" s="193" t="s">
        <v>1850</v>
      </c>
    </row>
    <row r="198" spans="1:15" s="93" customFormat="1" ht="20.399999999999999" customHeight="1" x14ac:dyDescent="0.3">
      <c r="A198" s="191">
        <v>188</v>
      </c>
      <c r="B198" s="192" t="s">
        <v>1036</v>
      </c>
      <c r="C198" s="193" t="s">
        <v>1434</v>
      </c>
      <c r="D198" s="194" t="s">
        <v>2755</v>
      </c>
      <c r="E198" s="195" t="str">
        <f t="shared" si="8"/>
        <v/>
      </c>
      <c r="F198" s="213"/>
      <c r="G198" s="196" t="str">
        <f t="shared" si="9"/>
        <v/>
      </c>
      <c r="H198" s="214"/>
      <c r="I198" s="195" t="str">
        <f t="shared" si="10"/>
        <v/>
      </c>
      <c r="J198" s="215"/>
      <c r="K198" s="196" t="str">
        <f t="shared" si="11"/>
        <v/>
      </c>
      <c r="L198" s="216"/>
      <c r="M198" s="193" t="s">
        <v>19</v>
      </c>
      <c r="N198" s="193" t="s">
        <v>20</v>
      </c>
      <c r="O198" s="193" t="s">
        <v>1740</v>
      </c>
    </row>
    <row r="199" spans="1:15" s="93" customFormat="1" ht="20.399999999999999" customHeight="1" x14ac:dyDescent="0.3">
      <c r="A199" s="191">
        <v>189</v>
      </c>
      <c r="B199" s="192" t="s">
        <v>1037</v>
      </c>
      <c r="C199" s="193" t="s">
        <v>1453</v>
      </c>
      <c r="D199" s="194" t="s">
        <v>2756</v>
      </c>
      <c r="E199" s="195" t="str">
        <f t="shared" si="8"/>
        <v/>
      </c>
      <c r="F199" s="213"/>
      <c r="G199" s="196" t="str">
        <f t="shared" si="9"/>
        <v/>
      </c>
      <c r="H199" s="214"/>
      <c r="I199" s="195" t="str">
        <f t="shared" si="10"/>
        <v/>
      </c>
      <c r="J199" s="215"/>
      <c r="K199" s="196" t="str">
        <f t="shared" si="11"/>
        <v/>
      </c>
      <c r="L199" s="216"/>
      <c r="M199" s="193" t="s">
        <v>57</v>
      </c>
      <c r="N199" s="193" t="s">
        <v>58</v>
      </c>
      <c r="O199" s="193" t="s">
        <v>1759</v>
      </c>
    </row>
    <row r="200" spans="1:15" s="93" customFormat="1" ht="20.399999999999999" customHeight="1" x14ac:dyDescent="0.3">
      <c r="A200" s="191">
        <v>190</v>
      </c>
      <c r="B200" s="192" t="s">
        <v>1038</v>
      </c>
      <c r="C200" s="193" t="s">
        <v>1527</v>
      </c>
      <c r="D200" s="194" t="s">
        <v>2757</v>
      </c>
      <c r="E200" s="195" t="str">
        <f t="shared" si="8"/>
        <v/>
      </c>
      <c r="F200" s="213"/>
      <c r="G200" s="196" t="str">
        <f t="shared" si="9"/>
        <v/>
      </c>
      <c r="H200" s="214"/>
      <c r="I200" s="195" t="str">
        <f t="shared" si="10"/>
        <v/>
      </c>
      <c r="J200" s="215"/>
      <c r="K200" s="196" t="str">
        <f t="shared" si="11"/>
        <v/>
      </c>
      <c r="L200" s="216"/>
      <c r="M200" s="193" t="s">
        <v>187</v>
      </c>
      <c r="N200" s="193" t="s">
        <v>188</v>
      </c>
      <c r="O200" s="193" t="s">
        <v>1826</v>
      </c>
    </row>
    <row r="201" spans="1:15" s="93" customFormat="1" ht="20.399999999999999" customHeight="1" x14ac:dyDescent="0.3">
      <c r="A201" s="191">
        <v>191</v>
      </c>
      <c r="B201" s="192" t="s">
        <v>1039</v>
      </c>
      <c r="C201" s="193" t="s">
        <v>1457</v>
      </c>
      <c r="D201" s="194" t="s">
        <v>2758</v>
      </c>
      <c r="E201" s="195" t="str">
        <f t="shared" si="8"/>
        <v/>
      </c>
      <c r="F201" s="213"/>
      <c r="G201" s="196" t="str">
        <f t="shared" si="9"/>
        <v/>
      </c>
      <c r="H201" s="214"/>
      <c r="I201" s="195" t="str">
        <f t="shared" si="10"/>
        <v/>
      </c>
      <c r="J201" s="215"/>
      <c r="K201" s="196" t="str">
        <f t="shared" si="11"/>
        <v/>
      </c>
      <c r="L201" s="216"/>
      <c r="M201" s="193" t="s">
        <v>65</v>
      </c>
      <c r="N201" s="193" t="s">
        <v>66</v>
      </c>
      <c r="O201" s="193" t="s">
        <v>1763</v>
      </c>
    </row>
    <row r="202" spans="1:15" s="93" customFormat="1" ht="20.399999999999999" customHeight="1" x14ac:dyDescent="0.3">
      <c r="A202" s="191">
        <v>192</v>
      </c>
      <c r="B202" s="192" t="s">
        <v>1040</v>
      </c>
      <c r="C202" s="193" t="s">
        <v>1466</v>
      </c>
      <c r="D202" s="194" t="s">
        <v>2759</v>
      </c>
      <c r="E202" s="195" t="str">
        <f t="shared" si="8"/>
        <v/>
      </c>
      <c r="F202" s="213"/>
      <c r="G202" s="196" t="str">
        <f t="shared" si="9"/>
        <v/>
      </c>
      <c r="H202" s="214"/>
      <c r="I202" s="195" t="str">
        <f t="shared" si="10"/>
        <v/>
      </c>
      <c r="J202" s="215"/>
      <c r="K202" s="196" t="str">
        <f t="shared" si="11"/>
        <v/>
      </c>
      <c r="L202" s="216"/>
      <c r="M202" s="193" t="s">
        <v>83</v>
      </c>
      <c r="N202" s="193" t="s">
        <v>84</v>
      </c>
      <c r="O202" s="193" t="s">
        <v>1772</v>
      </c>
    </row>
    <row r="203" spans="1:15" s="93" customFormat="1" ht="20.399999999999999" customHeight="1" x14ac:dyDescent="0.3">
      <c r="A203" s="191">
        <v>193</v>
      </c>
      <c r="B203" s="192" t="s">
        <v>1041</v>
      </c>
      <c r="C203" s="193" t="s">
        <v>1545</v>
      </c>
      <c r="D203" s="194" t="s">
        <v>2760</v>
      </c>
      <c r="E203" s="195" t="str">
        <f t="shared" ref="E203:E266" si="12">IF(F203="","",1)</f>
        <v/>
      </c>
      <c r="F203" s="213"/>
      <c r="G203" s="196" t="str">
        <f t="shared" ref="G203:G266" si="13">IF(H203="","",1)</f>
        <v/>
      </c>
      <c r="H203" s="214"/>
      <c r="I203" s="195" t="str">
        <f t="shared" ref="I203:I266" si="14">IF(J203="","",1)</f>
        <v/>
      </c>
      <c r="J203" s="215"/>
      <c r="K203" s="196" t="str">
        <f t="shared" ref="K203:K266" si="15">IF(L203="","",1)</f>
        <v/>
      </c>
      <c r="L203" s="216"/>
      <c r="M203" s="193" t="s">
        <v>222</v>
      </c>
      <c r="N203" s="193" t="s">
        <v>223</v>
      </c>
      <c r="O203" s="193" t="s">
        <v>1844</v>
      </c>
    </row>
    <row r="204" spans="1:15" s="93" customFormat="1" ht="20.399999999999999" customHeight="1" x14ac:dyDescent="0.3">
      <c r="A204" s="191">
        <v>194</v>
      </c>
      <c r="B204" s="192" t="s">
        <v>1042</v>
      </c>
      <c r="C204" s="193" t="s">
        <v>1510</v>
      </c>
      <c r="D204" s="194" t="s">
        <v>2761</v>
      </c>
      <c r="E204" s="195" t="str">
        <f t="shared" si="12"/>
        <v/>
      </c>
      <c r="F204" s="213"/>
      <c r="G204" s="196" t="str">
        <f t="shared" si="13"/>
        <v/>
      </c>
      <c r="H204" s="214"/>
      <c r="I204" s="195" t="str">
        <f t="shared" si="14"/>
        <v/>
      </c>
      <c r="J204" s="215"/>
      <c r="K204" s="196" t="str">
        <f t="shared" si="15"/>
        <v/>
      </c>
      <c r="L204" s="216"/>
      <c r="M204" s="193" t="s">
        <v>159</v>
      </c>
      <c r="N204" s="193" t="s">
        <v>160</v>
      </c>
      <c r="O204" s="193" t="s">
        <v>1812</v>
      </c>
    </row>
    <row r="205" spans="1:15" s="93" customFormat="1" ht="20.399999999999999" customHeight="1" x14ac:dyDescent="0.3">
      <c r="A205" s="191">
        <v>195</v>
      </c>
      <c r="B205" s="197" t="s">
        <v>1607</v>
      </c>
      <c r="C205" s="193" t="s">
        <v>1608</v>
      </c>
      <c r="D205" s="194" t="s">
        <v>2762</v>
      </c>
      <c r="E205" s="195" t="str">
        <f t="shared" si="12"/>
        <v/>
      </c>
      <c r="F205" s="213"/>
      <c r="G205" s="196" t="str">
        <f t="shared" si="13"/>
        <v/>
      </c>
      <c r="H205" s="214"/>
      <c r="I205" s="195" t="str">
        <f t="shared" si="14"/>
        <v/>
      </c>
      <c r="J205" s="215"/>
      <c r="K205" s="196" t="str">
        <f t="shared" si="15"/>
        <v/>
      </c>
      <c r="L205" s="216"/>
      <c r="M205" s="193" t="s">
        <v>340</v>
      </c>
      <c r="N205" s="193" t="s">
        <v>341</v>
      </c>
      <c r="O205" s="193" t="s">
        <v>1903</v>
      </c>
    </row>
    <row r="206" spans="1:15" s="93" customFormat="1" ht="20.399999999999999" customHeight="1" x14ac:dyDescent="0.3">
      <c r="A206" s="191">
        <v>196</v>
      </c>
      <c r="B206" s="192" t="s">
        <v>1043</v>
      </c>
      <c r="C206" s="193" t="s">
        <v>1600</v>
      </c>
      <c r="D206" s="194" t="s">
        <v>2763</v>
      </c>
      <c r="E206" s="195" t="str">
        <f t="shared" si="12"/>
        <v/>
      </c>
      <c r="F206" s="213"/>
      <c r="G206" s="196" t="str">
        <f t="shared" si="13"/>
        <v/>
      </c>
      <c r="H206" s="214"/>
      <c r="I206" s="195" t="str">
        <f t="shared" si="14"/>
        <v/>
      </c>
      <c r="J206" s="215"/>
      <c r="K206" s="196" t="str">
        <f t="shared" si="15"/>
        <v/>
      </c>
      <c r="L206" s="216"/>
      <c r="M206" s="193" t="s">
        <v>326</v>
      </c>
      <c r="N206" s="193" t="s">
        <v>327</v>
      </c>
      <c r="O206" s="193" t="s">
        <v>1896</v>
      </c>
    </row>
    <row r="207" spans="1:15" s="93" customFormat="1" ht="20.399999999999999" customHeight="1" x14ac:dyDescent="0.3">
      <c r="A207" s="191">
        <v>197</v>
      </c>
      <c r="B207" s="192" t="s">
        <v>1044</v>
      </c>
      <c r="C207" s="193" t="s">
        <v>1602</v>
      </c>
      <c r="D207" s="194" t="s">
        <v>2764</v>
      </c>
      <c r="E207" s="195" t="str">
        <f t="shared" si="12"/>
        <v/>
      </c>
      <c r="F207" s="213"/>
      <c r="G207" s="196" t="str">
        <f t="shared" si="13"/>
        <v/>
      </c>
      <c r="H207" s="214"/>
      <c r="I207" s="195" t="str">
        <f t="shared" si="14"/>
        <v/>
      </c>
      <c r="J207" s="215"/>
      <c r="K207" s="196" t="str">
        <f t="shared" si="15"/>
        <v/>
      </c>
      <c r="L207" s="216"/>
      <c r="M207" s="193" t="s">
        <v>330</v>
      </c>
      <c r="N207" s="193" t="s">
        <v>331</v>
      </c>
      <c r="O207" s="193" t="s">
        <v>1898</v>
      </c>
    </row>
    <row r="208" spans="1:15" s="93" customFormat="1" ht="20.399999999999999" customHeight="1" x14ac:dyDescent="0.3">
      <c r="A208" s="191">
        <v>198</v>
      </c>
      <c r="B208" s="192" t="s">
        <v>1045</v>
      </c>
      <c r="C208" s="193" t="s">
        <v>1601</v>
      </c>
      <c r="D208" s="194" t="s">
        <v>2765</v>
      </c>
      <c r="E208" s="195" t="str">
        <f t="shared" si="12"/>
        <v/>
      </c>
      <c r="F208" s="213"/>
      <c r="G208" s="196" t="str">
        <f t="shared" si="13"/>
        <v/>
      </c>
      <c r="H208" s="214"/>
      <c r="I208" s="195" t="str">
        <f t="shared" si="14"/>
        <v/>
      </c>
      <c r="J208" s="215"/>
      <c r="K208" s="196" t="str">
        <f t="shared" si="15"/>
        <v/>
      </c>
      <c r="L208" s="216"/>
      <c r="M208" s="193" t="s">
        <v>328</v>
      </c>
      <c r="N208" s="193" t="s">
        <v>329</v>
      </c>
      <c r="O208" s="193" t="s">
        <v>1897</v>
      </c>
    </row>
    <row r="209" spans="1:15" s="93" customFormat="1" ht="20.399999999999999" customHeight="1" x14ac:dyDescent="0.3">
      <c r="A209" s="191">
        <v>199</v>
      </c>
      <c r="B209" s="192" t="s">
        <v>1046</v>
      </c>
      <c r="C209" s="193" t="s">
        <v>1570</v>
      </c>
      <c r="D209" s="194" t="s">
        <v>2766</v>
      </c>
      <c r="E209" s="195" t="str">
        <f t="shared" si="12"/>
        <v/>
      </c>
      <c r="F209" s="213"/>
      <c r="G209" s="196" t="str">
        <f t="shared" si="13"/>
        <v/>
      </c>
      <c r="H209" s="214"/>
      <c r="I209" s="195" t="str">
        <f t="shared" si="14"/>
        <v/>
      </c>
      <c r="J209" s="215"/>
      <c r="K209" s="196" t="str">
        <f t="shared" si="15"/>
        <v/>
      </c>
      <c r="L209" s="216"/>
      <c r="M209" s="193" t="s">
        <v>271</v>
      </c>
      <c r="N209" s="193" t="s">
        <v>272</v>
      </c>
      <c r="O209" s="193" t="s">
        <v>1868</v>
      </c>
    </row>
    <row r="210" spans="1:15" s="93" customFormat="1" ht="20.399999999999999" customHeight="1" x14ac:dyDescent="0.3">
      <c r="A210" s="191">
        <v>200</v>
      </c>
      <c r="B210" s="198" t="s">
        <v>1728</v>
      </c>
      <c r="C210" s="199" t="s">
        <v>1729</v>
      </c>
      <c r="D210" s="194" t="s">
        <v>2767</v>
      </c>
      <c r="E210" s="195" t="str">
        <f t="shared" si="12"/>
        <v/>
      </c>
      <c r="F210" s="213"/>
      <c r="G210" s="196" t="str">
        <f t="shared" si="13"/>
        <v/>
      </c>
      <c r="H210" s="214"/>
      <c r="I210" s="195" t="str">
        <f t="shared" si="14"/>
        <v/>
      </c>
      <c r="J210" s="215"/>
      <c r="K210" s="196" t="str">
        <f t="shared" si="15"/>
        <v/>
      </c>
      <c r="L210" s="216"/>
      <c r="M210" s="199" t="s">
        <v>2017</v>
      </c>
      <c r="N210" s="193" t="s">
        <v>272</v>
      </c>
      <c r="O210" s="199" t="s">
        <v>2018</v>
      </c>
    </row>
    <row r="211" spans="1:15" s="93" customFormat="1" ht="20.399999999999999" customHeight="1" x14ac:dyDescent="0.3">
      <c r="A211" s="191">
        <v>201</v>
      </c>
      <c r="B211" s="192" t="s">
        <v>1047</v>
      </c>
      <c r="C211" s="193" t="s">
        <v>1490</v>
      </c>
      <c r="D211" s="194" t="s">
        <v>2768</v>
      </c>
      <c r="E211" s="195" t="str">
        <f t="shared" si="12"/>
        <v/>
      </c>
      <c r="F211" s="213"/>
      <c r="G211" s="196" t="str">
        <f t="shared" si="13"/>
        <v/>
      </c>
      <c r="H211" s="214"/>
      <c r="I211" s="202" t="str">
        <f t="shared" si="14"/>
        <v/>
      </c>
      <c r="J211" s="215"/>
      <c r="K211" s="203" t="str">
        <f t="shared" si="15"/>
        <v/>
      </c>
      <c r="L211" s="216"/>
      <c r="M211" s="193" t="s">
        <v>124</v>
      </c>
      <c r="N211" s="193" t="s">
        <v>125</v>
      </c>
      <c r="O211" s="193" t="s">
        <v>1793</v>
      </c>
    </row>
    <row r="212" spans="1:15" s="93" customFormat="1" ht="20.399999999999999" customHeight="1" x14ac:dyDescent="0.3">
      <c r="A212" s="191">
        <v>202</v>
      </c>
      <c r="B212" s="192" t="s">
        <v>1048</v>
      </c>
      <c r="C212" s="193" t="s">
        <v>1582</v>
      </c>
      <c r="D212" s="194" t="s">
        <v>2769</v>
      </c>
      <c r="E212" s="195" t="str">
        <f t="shared" si="12"/>
        <v/>
      </c>
      <c r="F212" s="213"/>
      <c r="G212" s="196" t="str">
        <f t="shared" si="13"/>
        <v/>
      </c>
      <c r="H212" s="214"/>
      <c r="I212" s="202" t="str">
        <f t="shared" si="14"/>
        <v/>
      </c>
      <c r="J212" s="215"/>
      <c r="K212" s="203" t="str">
        <f t="shared" si="15"/>
        <v/>
      </c>
      <c r="L212" s="216"/>
      <c r="M212" s="193" t="s">
        <v>293</v>
      </c>
      <c r="N212" s="193" t="s">
        <v>294</v>
      </c>
      <c r="O212" s="193" t="s">
        <v>1879</v>
      </c>
    </row>
    <row r="213" spans="1:15" ht="20.399999999999999" customHeight="1" x14ac:dyDescent="0.3">
      <c r="A213" s="191">
        <v>203</v>
      </c>
      <c r="B213" s="198" t="s">
        <v>1700</v>
      </c>
      <c r="C213" s="199" t="s">
        <v>1701</v>
      </c>
      <c r="D213" s="194" t="s">
        <v>2770</v>
      </c>
      <c r="E213" s="195" t="str">
        <f t="shared" si="12"/>
        <v/>
      </c>
      <c r="F213" s="213"/>
      <c r="G213" s="196" t="str">
        <f t="shared" si="13"/>
        <v/>
      </c>
      <c r="H213" s="214"/>
      <c r="I213" s="202" t="str">
        <f t="shared" si="14"/>
        <v/>
      </c>
      <c r="J213" s="215"/>
      <c r="K213" s="203" t="str">
        <f t="shared" si="15"/>
        <v/>
      </c>
      <c r="L213" s="216"/>
      <c r="M213" s="199" t="s">
        <v>1992</v>
      </c>
      <c r="N213" s="193" t="s">
        <v>206</v>
      </c>
      <c r="O213" s="199" t="s">
        <v>1993</v>
      </c>
    </row>
    <row r="214" spans="1:15" ht="20.399999999999999" customHeight="1" x14ac:dyDescent="0.3">
      <c r="A214" s="191">
        <v>204</v>
      </c>
      <c r="B214" s="192" t="s">
        <v>1049</v>
      </c>
      <c r="C214" s="193" t="s">
        <v>1524</v>
      </c>
      <c r="D214" s="194" t="s">
        <v>2771</v>
      </c>
      <c r="E214" s="195" t="str">
        <f t="shared" si="12"/>
        <v/>
      </c>
      <c r="F214" s="213"/>
      <c r="G214" s="196" t="str">
        <f t="shared" si="13"/>
        <v/>
      </c>
      <c r="H214" s="214"/>
      <c r="I214" s="202" t="str">
        <f t="shared" si="14"/>
        <v/>
      </c>
      <c r="J214" s="215"/>
      <c r="K214" s="203" t="str">
        <f t="shared" si="15"/>
        <v/>
      </c>
      <c r="L214" s="216"/>
      <c r="M214" s="193" t="s">
        <v>181</v>
      </c>
      <c r="N214" s="193" t="s">
        <v>182</v>
      </c>
      <c r="O214" s="193" t="s">
        <v>1823</v>
      </c>
    </row>
    <row r="215" spans="1:15" ht="20.399999999999999" customHeight="1" x14ac:dyDescent="0.3">
      <c r="A215" s="191">
        <v>205</v>
      </c>
      <c r="B215" s="197" t="s">
        <v>1560</v>
      </c>
      <c r="C215" s="193" t="s">
        <v>1561</v>
      </c>
      <c r="D215" s="194" t="s">
        <v>2772</v>
      </c>
      <c r="E215" s="195" t="str">
        <f t="shared" si="12"/>
        <v/>
      </c>
      <c r="F215" s="213"/>
      <c r="G215" s="203" t="str">
        <f t="shared" si="13"/>
        <v/>
      </c>
      <c r="H215" s="214"/>
      <c r="I215" s="202" t="str">
        <f t="shared" si="14"/>
        <v/>
      </c>
      <c r="J215" s="215"/>
      <c r="K215" s="203" t="str">
        <f t="shared" si="15"/>
        <v/>
      </c>
      <c r="L215" s="216"/>
      <c r="M215" s="193" t="s">
        <v>253</v>
      </c>
      <c r="N215" s="193" t="s">
        <v>254</v>
      </c>
      <c r="O215" s="193" t="s">
        <v>1859</v>
      </c>
    </row>
    <row r="216" spans="1:15" ht="20.399999999999999" customHeight="1" x14ac:dyDescent="0.3">
      <c r="A216" s="191">
        <v>206</v>
      </c>
      <c r="B216" s="192" t="s">
        <v>1050</v>
      </c>
      <c r="C216" s="193" t="s">
        <v>1553</v>
      </c>
      <c r="D216" s="194" t="s">
        <v>2773</v>
      </c>
      <c r="E216" s="195" t="str">
        <f t="shared" si="12"/>
        <v/>
      </c>
      <c r="F216" s="213"/>
      <c r="G216" s="203" t="str">
        <f t="shared" si="13"/>
        <v/>
      </c>
      <c r="H216" s="214"/>
      <c r="I216" s="202" t="str">
        <f t="shared" si="14"/>
        <v/>
      </c>
      <c r="J216" s="215"/>
      <c r="K216" s="203" t="str">
        <f t="shared" si="15"/>
        <v/>
      </c>
      <c r="L216" s="216"/>
      <c r="M216" s="193" t="s">
        <v>238</v>
      </c>
      <c r="N216" s="193" t="s">
        <v>239</v>
      </c>
      <c r="O216" s="193" t="s">
        <v>1852</v>
      </c>
    </row>
    <row r="217" spans="1:15" ht="20.399999999999999" customHeight="1" x14ac:dyDescent="0.3">
      <c r="A217" s="191">
        <v>207</v>
      </c>
      <c r="B217" s="198" t="s">
        <v>1722</v>
      </c>
      <c r="C217" s="199" t="s">
        <v>1723</v>
      </c>
      <c r="D217" s="194" t="s">
        <v>2774</v>
      </c>
      <c r="E217" s="195" t="str">
        <f t="shared" si="12"/>
        <v/>
      </c>
      <c r="F217" s="213"/>
      <c r="G217" s="203" t="str">
        <f t="shared" si="13"/>
        <v/>
      </c>
      <c r="H217" s="214"/>
      <c r="I217" s="202" t="str">
        <f t="shared" si="14"/>
        <v/>
      </c>
      <c r="J217" s="215"/>
      <c r="K217" s="203" t="str">
        <f t="shared" si="15"/>
        <v/>
      </c>
      <c r="L217" s="216"/>
      <c r="M217" s="199" t="s">
        <v>2011</v>
      </c>
      <c r="N217" s="193" t="s">
        <v>239</v>
      </c>
      <c r="O217" s="199" t="s">
        <v>2012</v>
      </c>
    </row>
    <row r="218" spans="1:15" ht="20.399999999999999" customHeight="1" x14ac:dyDescent="0.3">
      <c r="A218" s="191">
        <v>208</v>
      </c>
      <c r="B218" s="192" t="s">
        <v>1051</v>
      </c>
      <c r="C218" s="193" t="s">
        <v>1558</v>
      </c>
      <c r="D218" s="194" t="s">
        <v>2775</v>
      </c>
      <c r="E218" s="195" t="str">
        <f t="shared" si="12"/>
        <v/>
      </c>
      <c r="F218" s="213"/>
      <c r="G218" s="203" t="str">
        <f t="shared" si="13"/>
        <v/>
      </c>
      <c r="H218" s="214"/>
      <c r="I218" s="202" t="str">
        <f t="shared" si="14"/>
        <v/>
      </c>
      <c r="J218" s="215"/>
      <c r="K218" s="203" t="str">
        <f t="shared" si="15"/>
        <v/>
      </c>
      <c r="L218" s="216"/>
      <c r="M218" s="193" t="s">
        <v>248</v>
      </c>
      <c r="N218" s="193" t="s">
        <v>249</v>
      </c>
      <c r="O218" s="193" t="s">
        <v>1857</v>
      </c>
    </row>
    <row r="219" spans="1:15" ht="20.399999999999999" customHeight="1" x14ac:dyDescent="0.3">
      <c r="A219" s="191">
        <v>209</v>
      </c>
      <c r="B219" s="192" t="s">
        <v>1052</v>
      </c>
      <c r="C219" s="193" t="s">
        <v>1549</v>
      </c>
      <c r="D219" s="194" t="s">
        <v>2776</v>
      </c>
      <c r="E219" s="195" t="str">
        <f t="shared" si="12"/>
        <v/>
      </c>
      <c r="F219" s="213"/>
      <c r="G219" s="203" t="str">
        <f t="shared" si="13"/>
        <v/>
      </c>
      <c r="H219" s="214"/>
      <c r="I219" s="202" t="str">
        <f t="shared" si="14"/>
        <v/>
      </c>
      <c r="J219" s="215"/>
      <c r="K219" s="203" t="str">
        <f t="shared" si="15"/>
        <v/>
      </c>
      <c r="L219" s="216"/>
      <c r="M219" s="193" t="s">
        <v>230</v>
      </c>
      <c r="N219" s="193" t="s">
        <v>231</v>
      </c>
      <c r="O219" s="193" t="s">
        <v>1848</v>
      </c>
    </row>
    <row r="220" spans="1:15" ht="20.399999999999999" customHeight="1" x14ac:dyDescent="0.3">
      <c r="A220" s="191">
        <v>210</v>
      </c>
      <c r="B220" s="192" t="s">
        <v>1053</v>
      </c>
      <c r="C220" s="193" t="s">
        <v>1454</v>
      </c>
      <c r="D220" s="194" t="s">
        <v>2777</v>
      </c>
      <c r="E220" s="195" t="str">
        <f t="shared" si="12"/>
        <v/>
      </c>
      <c r="F220" s="213"/>
      <c r="G220" s="203" t="str">
        <f t="shared" si="13"/>
        <v/>
      </c>
      <c r="H220" s="214"/>
      <c r="I220" s="202" t="str">
        <f t="shared" si="14"/>
        <v/>
      </c>
      <c r="J220" s="215"/>
      <c r="K220" s="203" t="str">
        <f t="shared" si="15"/>
        <v/>
      </c>
      <c r="L220" s="216"/>
      <c r="M220" s="193" t="s">
        <v>59</v>
      </c>
      <c r="N220" s="193" t="s">
        <v>60</v>
      </c>
      <c r="O220" s="193" t="s">
        <v>1760</v>
      </c>
    </row>
    <row r="221" spans="1:15" ht="20.399999999999999" customHeight="1" x14ac:dyDescent="0.3">
      <c r="A221" s="191">
        <v>211</v>
      </c>
      <c r="B221" s="198" t="s">
        <v>1662</v>
      </c>
      <c r="C221" s="199" t="s">
        <v>1663</v>
      </c>
      <c r="D221" s="194" t="s">
        <v>2778</v>
      </c>
      <c r="E221" s="195" t="str">
        <f t="shared" si="12"/>
        <v/>
      </c>
      <c r="F221" s="213"/>
      <c r="G221" s="203" t="str">
        <f t="shared" si="13"/>
        <v/>
      </c>
      <c r="H221" s="214"/>
      <c r="I221" s="202" t="str">
        <f t="shared" si="14"/>
        <v/>
      </c>
      <c r="J221" s="215"/>
      <c r="K221" s="203" t="str">
        <f t="shared" si="15"/>
        <v/>
      </c>
      <c r="L221" s="216"/>
      <c r="M221" s="199" t="s">
        <v>1954</v>
      </c>
      <c r="N221" s="193" t="s">
        <v>60</v>
      </c>
      <c r="O221" s="199" t="s">
        <v>1955</v>
      </c>
    </row>
    <row r="222" spans="1:15" ht="20.399999999999999" customHeight="1" x14ac:dyDescent="0.3">
      <c r="A222" s="191">
        <v>212</v>
      </c>
      <c r="B222" s="192" t="s">
        <v>1054</v>
      </c>
      <c r="C222" s="193" t="s">
        <v>1578</v>
      </c>
      <c r="D222" s="194" t="s">
        <v>2779</v>
      </c>
      <c r="E222" s="195" t="str">
        <f t="shared" si="12"/>
        <v/>
      </c>
      <c r="F222" s="213"/>
      <c r="G222" s="203" t="str">
        <f t="shared" si="13"/>
        <v/>
      </c>
      <c r="H222" s="214"/>
      <c r="I222" s="202" t="str">
        <f t="shared" si="14"/>
        <v/>
      </c>
      <c r="J222" s="215"/>
      <c r="K222" s="203" t="str">
        <f t="shared" si="15"/>
        <v/>
      </c>
      <c r="L222" s="216"/>
      <c r="M222" s="193" t="s">
        <v>285</v>
      </c>
      <c r="N222" s="193" t="s">
        <v>286</v>
      </c>
      <c r="O222" s="193" t="s">
        <v>1875</v>
      </c>
    </row>
    <row r="223" spans="1:15" ht="20.399999999999999" customHeight="1" x14ac:dyDescent="0.3">
      <c r="A223" s="191">
        <v>213</v>
      </c>
      <c r="B223" s="198" t="s">
        <v>1734</v>
      </c>
      <c r="C223" s="199" t="s">
        <v>1735</v>
      </c>
      <c r="D223" s="194" t="s">
        <v>2780</v>
      </c>
      <c r="E223" s="195" t="str">
        <f t="shared" si="12"/>
        <v/>
      </c>
      <c r="F223" s="213"/>
      <c r="G223" s="203" t="str">
        <f t="shared" si="13"/>
        <v/>
      </c>
      <c r="H223" s="214"/>
      <c r="I223" s="202" t="str">
        <f t="shared" si="14"/>
        <v/>
      </c>
      <c r="J223" s="215"/>
      <c r="K223" s="203" t="str">
        <f t="shared" si="15"/>
        <v/>
      </c>
      <c r="L223" s="216"/>
      <c r="M223" s="199" t="s">
        <v>2023</v>
      </c>
      <c r="N223" s="193" t="s">
        <v>286</v>
      </c>
      <c r="O223" s="199" t="s">
        <v>2024</v>
      </c>
    </row>
    <row r="224" spans="1:15" ht="20.399999999999999" customHeight="1" x14ac:dyDescent="0.3">
      <c r="A224" s="191">
        <v>214</v>
      </c>
      <c r="B224" s="192" t="s">
        <v>1055</v>
      </c>
      <c r="C224" s="193" t="s">
        <v>1621</v>
      </c>
      <c r="D224" s="194" t="s">
        <v>2781</v>
      </c>
      <c r="E224" s="195" t="str">
        <f t="shared" si="12"/>
        <v/>
      </c>
      <c r="F224" s="213"/>
      <c r="G224" s="203" t="str">
        <f t="shared" si="13"/>
        <v/>
      </c>
      <c r="H224" s="214"/>
      <c r="I224" s="202" t="str">
        <f t="shared" si="14"/>
        <v/>
      </c>
      <c r="J224" s="215"/>
      <c r="K224" s="203" t="str">
        <f t="shared" si="15"/>
        <v/>
      </c>
      <c r="L224" s="216"/>
      <c r="M224" s="193" t="s">
        <v>590</v>
      </c>
      <c r="N224" s="193" t="s">
        <v>591</v>
      </c>
      <c r="O224" s="193" t="s">
        <v>1917</v>
      </c>
    </row>
    <row r="225" spans="1:15" ht="20.399999999999999" customHeight="1" x14ac:dyDescent="0.3">
      <c r="A225" s="191">
        <v>215</v>
      </c>
      <c r="B225" s="192" t="s">
        <v>1056</v>
      </c>
      <c r="C225" s="193" t="s">
        <v>1435</v>
      </c>
      <c r="D225" s="194" t="s">
        <v>2782</v>
      </c>
      <c r="E225" s="195" t="str">
        <f t="shared" si="12"/>
        <v/>
      </c>
      <c r="F225" s="213"/>
      <c r="G225" s="203" t="str">
        <f t="shared" si="13"/>
        <v/>
      </c>
      <c r="H225" s="214"/>
      <c r="I225" s="202" t="str">
        <f t="shared" si="14"/>
        <v/>
      </c>
      <c r="J225" s="215"/>
      <c r="K225" s="203" t="str">
        <f t="shared" si="15"/>
        <v/>
      </c>
      <c r="L225" s="216"/>
      <c r="M225" s="193" t="s">
        <v>21</v>
      </c>
      <c r="N225" s="193" t="s">
        <v>22</v>
      </c>
      <c r="O225" s="193" t="s">
        <v>1741</v>
      </c>
    </row>
    <row r="226" spans="1:15" ht="20.399999999999999" customHeight="1" x14ac:dyDescent="0.3">
      <c r="A226" s="191">
        <v>216</v>
      </c>
      <c r="B226" s="192" t="s">
        <v>1057</v>
      </c>
      <c r="C226" s="193" t="s">
        <v>1625</v>
      </c>
      <c r="D226" s="194" t="s">
        <v>2783</v>
      </c>
      <c r="E226" s="195" t="str">
        <f t="shared" si="12"/>
        <v/>
      </c>
      <c r="F226" s="213"/>
      <c r="G226" s="203" t="str">
        <f t="shared" si="13"/>
        <v/>
      </c>
      <c r="H226" s="214"/>
      <c r="I226" s="202" t="str">
        <f t="shared" si="14"/>
        <v/>
      </c>
      <c r="J226" s="215"/>
      <c r="K226" s="203" t="str">
        <f t="shared" si="15"/>
        <v/>
      </c>
      <c r="L226" s="216"/>
      <c r="M226" s="193" t="s">
        <v>597</v>
      </c>
      <c r="N226" s="193" t="s">
        <v>1922</v>
      </c>
      <c r="O226" s="193" t="s">
        <v>1923</v>
      </c>
    </row>
    <row r="227" spans="1:15" ht="20.399999999999999" customHeight="1" x14ac:dyDescent="0.3">
      <c r="A227" s="191">
        <v>217</v>
      </c>
      <c r="B227" s="192" t="s">
        <v>1058</v>
      </c>
      <c r="C227" s="193" t="s">
        <v>1526</v>
      </c>
      <c r="D227" s="194" t="s">
        <v>2784</v>
      </c>
      <c r="E227" s="195" t="str">
        <f t="shared" si="12"/>
        <v/>
      </c>
      <c r="F227" s="213"/>
      <c r="G227" s="203" t="str">
        <f t="shared" si="13"/>
        <v/>
      </c>
      <c r="H227" s="214"/>
      <c r="I227" s="202" t="str">
        <f t="shared" si="14"/>
        <v/>
      </c>
      <c r="J227" s="215"/>
      <c r="K227" s="203" t="str">
        <f t="shared" si="15"/>
        <v/>
      </c>
      <c r="L227" s="216"/>
      <c r="M227" s="193" t="s">
        <v>185</v>
      </c>
      <c r="N227" s="193" t="s">
        <v>186</v>
      </c>
      <c r="O227" s="193" t="s">
        <v>1825</v>
      </c>
    </row>
    <row r="228" spans="1:15" ht="20.399999999999999" customHeight="1" x14ac:dyDescent="0.3">
      <c r="A228" s="191">
        <v>218</v>
      </c>
      <c r="B228" s="198" t="s">
        <v>1696</v>
      </c>
      <c r="C228" s="199" t="s">
        <v>1697</v>
      </c>
      <c r="D228" s="194" t="s">
        <v>2785</v>
      </c>
      <c r="E228" s="195" t="str">
        <f t="shared" si="12"/>
        <v/>
      </c>
      <c r="F228" s="213"/>
      <c r="G228" s="203" t="str">
        <f t="shared" si="13"/>
        <v/>
      </c>
      <c r="H228" s="214"/>
      <c r="I228" s="202" t="str">
        <f t="shared" si="14"/>
        <v/>
      </c>
      <c r="J228" s="215"/>
      <c r="K228" s="203" t="str">
        <f t="shared" si="15"/>
        <v/>
      </c>
      <c r="L228" s="216"/>
      <c r="M228" s="199" t="s">
        <v>1988</v>
      </c>
      <c r="N228" s="193" t="s">
        <v>186</v>
      </c>
      <c r="O228" s="199" t="s">
        <v>1989</v>
      </c>
    </row>
    <row r="229" spans="1:15" ht="20.399999999999999" customHeight="1" x14ac:dyDescent="0.3">
      <c r="A229" s="191">
        <v>219</v>
      </c>
      <c r="B229" s="192" t="s">
        <v>1059</v>
      </c>
      <c r="C229" s="193" t="s">
        <v>1552</v>
      </c>
      <c r="D229" s="194" t="s">
        <v>2786</v>
      </c>
      <c r="E229" s="195" t="str">
        <f t="shared" si="12"/>
        <v/>
      </c>
      <c r="F229" s="213"/>
      <c r="G229" s="203" t="str">
        <f t="shared" si="13"/>
        <v/>
      </c>
      <c r="H229" s="214"/>
      <c r="I229" s="202" t="str">
        <f t="shared" si="14"/>
        <v/>
      </c>
      <c r="J229" s="215"/>
      <c r="K229" s="203" t="str">
        <f t="shared" si="15"/>
        <v/>
      </c>
      <c r="L229" s="216"/>
      <c r="M229" s="193" t="s">
        <v>236</v>
      </c>
      <c r="N229" s="193" t="s">
        <v>237</v>
      </c>
      <c r="O229" s="193" t="s">
        <v>1851</v>
      </c>
    </row>
    <row r="230" spans="1:15" ht="20.399999999999999" customHeight="1" x14ac:dyDescent="0.3">
      <c r="A230" s="191">
        <v>220</v>
      </c>
      <c r="B230" s="192" t="s">
        <v>1060</v>
      </c>
      <c r="C230" s="193" t="s">
        <v>1620</v>
      </c>
      <c r="D230" s="194" t="s">
        <v>2787</v>
      </c>
      <c r="E230" s="195" t="str">
        <f t="shared" si="12"/>
        <v/>
      </c>
      <c r="F230" s="213"/>
      <c r="G230" s="203" t="str">
        <f t="shared" si="13"/>
        <v/>
      </c>
      <c r="H230" s="214"/>
      <c r="I230" s="202" t="str">
        <f t="shared" si="14"/>
        <v/>
      </c>
      <c r="J230" s="215"/>
      <c r="K230" s="203" t="str">
        <f t="shared" si="15"/>
        <v/>
      </c>
      <c r="L230" s="216"/>
      <c r="M230" s="193" t="s">
        <v>588</v>
      </c>
      <c r="N230" s="193" t="s">
        <v>589</v>
      </c>
      <c r="O230" s="193" t="s">
        <v>1916</v>
      </c>
    </row>
    <row r="231" spans="1:15" ht="20.399999999999999" customHeight="1" x14ac:dyDescent="0.3">
      <c r="A231" s="191">
        <v>221</v>
      </c>
      <c r="B231" s="198" t="s">
        <v>1672</v>
      </c>
      <c r="C231" s="199" t="s">
        <v>1673</v>
      </c>
      <c r="D231" s="194" t="s">
        <v>2788</v>
      </c>
      <c r="E231" s="195" t="str">
        <f t="shared" si="12"/>
        <v/>
      </c>
      <c r="F231" s="213"/>
      <c r="G231" s="203" t="str">
        <f t="shared" si="13"/>
        <v/>
      </c>
      <c r="H231" s="214"/>
      <c r="I231" s="202" t="str">
        <f t="shared" si="14"/>
        <v/>
      </c>
      <c r="J231" s="215"/>
      <c r="K231" s="203" t="str">
        <f t="shared" si="15"/>
        <v/>
      </c>
      <c r="L231" s="216"/>
      <c r="M231" s="199" t="s">
        <v>1964</v>
      </c>
      <c r="N231" s="193" t="s">
        <v>2821</v>
      </c>
      <c r="O231" s="199" t="s">
        <v>1965</v>
      </c>
    </row>
    <row r="232" spans="1:15" ht="20.399999999999999" customHeight="1" x14ac:dyDescent="0.3">
      <c r="A232" s="191">
        <v>222</v>
      </c>
      <c r="B232" s="192" t="s">
        <v>1061</v>
      </c>
      <c r="C232" s="193" t="s">
        <v>1445</v>
      </c>
      <c r="D232" s="194" t="s">
        <v>2789</v>
      </c>
      <c r="E232" s="195" t="str">
        <f t="shared" si="12"/>
        <v/>
      </c>
      <c r="F232" s="213"/>
      <c r="G232" s="203" t="str">
        <f t="shared" si="13"/>
        <v/>
      </c>
      <c r="H232" s="214"/>
      <c r="I232" s="202" t="str">
        <f t="shared" si="14"/>
        <v/>
      </c>
      <c r="J232" s="215"/>
      <c r="K232" s="203" t="str">
        <f t="shared" si="15"/>
        <v/>
      </c>
      <c r="L232" s="216"/>
      <c r="M232" s="193" t="s">
        <v>41</v>
      </c>
      <c r="N232" s="193" t="s">
        <v>42</v>
      </c>
      <c r="O232" s="193" t="s">
        <v>1751</v>
      </c>
    </row>
    <row r="233" spans="1:15" ht="20.399999999999999" customHeight="1" x14ac:dyDescent="0.3">
      <c r="A233" s="191">
        <v>223</v>
      </c>
      <c r="B233" s="192" t="s">
        <v>1062</v>
      </c>
      <c r="C233" s="193" t="s">
        <v>1614</v>
      </c>
      <c r="D233" s="194" t="s">
        <v>2790</v>
      </c>
      <c r="E233" s="195" t="str">
        <f t="shared" si="12"/>
        <v/>
      </c>
      <c r="F233" s="213"/>
      <c r="G233" s="203" t="str">
        <f t="shared" si="13"/>
        <v/>
      </c>
      <c r="H233" s="214"/>
      <c r="I233" s="202" t="str">
        <f t="shared" si="14"/>
        <v/>
      </c>
      <c r="J233" s="215"/>
      <c r="K233" s="203" t="str">
        <f t="shared" si="15"/>
        <v/>
      </c>
      <c r="L233" s="216"/>
      <c r="M233" s="193" t="s">
        <v>350</v>
      </c>
      <c r="N233" s="193" t="s">
        <v>351</v>
      </c>
      <c r="O233" s="193" t="s">
        <v>1910</v>
      </c>
    </row>
    <row r="234" spans="1:15" ht="20.399999999999999" customHeight="1" x14ac:dyDescent="0.3">
      <c r="A234" s="191">
        <v>224</v>
      </c>
      <c r="B234" s="192" t="s">
        <v>1063</v>
      </c>
      <c r="C234" s="193" t="s">
        <v>1488</v>
      </c>
      <c r="D234" s="194" t="s">
        <v>2791</v>
      </c>
      <c r="E234" s="195" t="str">
        <f t="shared" si="12"/>
        <v/>
      </c>
      <c r="F234" s="213"/>
      <c r="G234" s="203" t="str">
        <f t="shared" si="13"/>
        <v/>
      </c>
      <c r="H234" s="214"/>
      <c r="I234" s="202" t="str">
        <f t="shared" si="14"/>
        <v/>
      </c>
      <c r="J234" s="215"/>
      <c r="K234" s="203" t="str">
        <f t="shared" si="15"/>
        <v/>
      </c>
      <c r="L234" s="216"/>
      <c r="M234" s="193" t="s">
        <v>120</v>
      </c>
      <c r="N234" s="193" t="s">
        <v>121</v>
      </c>
      <c r="O234" s="193" t="s">
        <v>1791</v>
      </c>
    </row>
    <row r="235" spans="1:15" ht="20.399999999999999" customHeight="1" x14ac:dyDescent="0.3">
      <c r="A235" s="191">
        <v>225</v>
      </c>
      <c r="B235" s="192" t="s">
        <v>1064</v>
      </c>
      <c r="C235" s="193" t="s">
        <v>1467</v>
      </c>
      <c r="D235" s="194" t="s">
        <v>2792</v>
      </c>
      <c r="E235" s="195" t="str">
        <f t="shared" si="12"/>
        <v/>
      </c>
      <c r="F235" s="213"/>
      <c r="G235" s="203" t="str">
        <f t="shared" si="13"/>
        <v/>
      </c>
      <c r="H235" s="214"/>
      <c r="I235" s="202" t="str">
        <f t="shared" si="14"/>
        <v/>
      </c>
      <c r="J235" s="215"/>
      <c r="K235" s="203" t="str">
        <f t="shared" si="15"/>
        <v/>
      </c>
      <c r="L235" s="216"/>
      <c r="M235" s="193" t="s">
        <v>85</v>
      </c>
      <c r="N235" s="193" t="s">
        <v>86</v>
      </c>
      <c r="O235" s="193" t="s">
        <v>1773</v>
      </c>
    </row>
    <row r="236" spans="1:15" ht="20.399999999999999" customHeight="1" x14ac:dyDescent="0.3">
      <c r="A236" s="191">
        <v>226</v>
      </c>
      <c r="B236" s="192" t="s">
        <v>1065</v>
      </c>
      <c r="C236" s="193" t="s">
        <v>1579</v>
      </c>
      <c r="D236" s="194" t="s">
        <v>2228</v>
      </c>
      <c r="E236" s="195" t="str">
        <f t="shared" si="12"/>
        <v/>
      </c>
      <c r="F236" s="213"/>
      <c r="G236" s="203" t="str">
        <f t="shared" si="13"/>
        <v/>
      </c>
      <c r="H236" s="214"/>
      <c r="I236" s="202" t="str">
        <f t="shared" si="14"/>
        <v/>
      </c>
      <c r="J236" s="215"/>
      <c r="K236" s="203" t="str">
        <f t="shared" si="15"/>
        <v/>
      </c>
      <c r="L236" s="216"/>
      <c r="M236" s="193" t="s">
        <v>287</v>
      </c>
      <c r="N236" s="193" t="s">
        <v>288</v>
      </c>
      <c r="O236" s="193" t="s">
        <v>1876</v>
      </c>
    </row>
    <row r="237" spans="1:15" ht="20.399999999999999" customHeight="1" x14ac:dyDescent="0.3">
      <c r="A237" s="191">
        <v>227</v>
      </c>
      <c r="B237" s="192" t="s">
        <v>1066</v>
      </c>
      <c r="C237" s="193" t="s">
        <v>1580</v>
      </c>
      <c r="D237" s="194" t="s">
        <v>2793</v>
      </c>
      <c r="E237" s="195" t="str">
        <f t="shared" si="12"/>
        <v/>
      </c>
      <c r="F237" s="213"/>
      <c r="G237" s="203" t="str">
        <f t="shared" si="13"/>
        <v/>
      </c>
      <c r="H237" s="214"/>
      <c r="I237" s="202" t="str">
        <f t="shared" si="14"/>
        <v/>
      </c>
      <c r="J237" s="215"/>
      <c r="K237" s="203" t="str">
        <f t="shared" si="15"/>
        <v/>
      </c>
      <c r="L237" s="216"/>
      <c r="M237" s="193" t="s">
        <v>289</v>
      </c>
      <c r="N237" s="193" t="s">
        <v>290</v>
      </c>
      <c r="O237" s="193" t="s">
        <v>1877</v>
      </c>
    </row>
    <row r="238" spans="1:15" ht="20.399999999999999" customHeight="1" x14ac:dyDescent="0.3">
      <c r="A238" s="191">
        <v>228</v>
      </c>
      <c r="B238" s="192" t="s">
        <v>1067</v>
      </c>
      <c r="C238" s="193" t="s">
        <v>1567</v>
      </c>
      <c r="D238" s="194" t="s">
        <v>2794</v>
      </c>
      <c r="E238" s="195" t="str">
        <f t="shared" si="12"/>
        <v/>
      </c>
      <c r="F238" s="213"/>
      <c r="G238" s="203" t="str">
        <f t="shared" si="13"/>
        <v/>
      </c>
      <c r="H238" s="214"/>
      <c r="I238" s="202" t="str">
        <f t="shared" si="14"/>
        <v/>
      </c>
      <c r="J238" s="215"/>
      <c r="K238" s="203" t="str">
        <f t="shared" si="15"/>
        <v/>
      </c>
      <c r="L238" s="216"/>
      <c r="M238" s="193" t="s">
        <v>265</v>
      </c>
      <c r="N238" s="193" t="s">
        <v>266</v>
      </c>
      <c r="O238" s="193" t="s">
        <v>1865</v>
      </c>
    </row>
    <row r="239" spans="1:15" ht="20.399999999999999" customHeight="1" x14ac:dyDescent="0.3">
      <c r="A239" s="191">
        <v>229</v>
      </c>
      <c r="B239" s="192" t="s">
        <v>1068</v>
      </c>
      <c r="C239" s="193" t="s">
        <v>1450</v>
      </c>
      <c r="D239" s="194" t="s">
        <v>2795</v>
      </c>
      <c r="E239" s="195" t="str">
        <f t="shared" si="12"/>
        <v/>
      </c>
      <c r="F239" s="213"/>
      <c r="G239" s="203" t="str">
        <f t="shared" si="13"/>
        <v/>
      </c>
      <c r="H239" s="214"/>
      <c r="I239" s="202" t="str">
        <f t="shared" si="14"/>
        <v/>
      </c>
      <c r="J239" s="215"/>
      <c r="K239" s="203" t="str">
        <f t="shared" si="15"/>
        <v/>
      </c>
      <c r="L239" s="216"/>
      <c r="M239" s="193" t="s">
        <v>51</v>
      </c>
      <c r="N239" s="193" t="s">
        <v>52</v>
      </c>
      <c r="O239" s="193" t="s">
        <v>1756</v>
      </c>
    </row>
    <row r="240" spans="1:15" ht="20.399999999999999" customHeight="1" x14ac:dyDescent="0.3">
      <c r="A240" s="191">
        <v>230</v>
      </c>
      <c r="B240" s="192" t="s">
        <v>1069</v>
      </c>
      <c r="C240" s="193" t="s">
        <v>1535</v>
      </c>
      <c r="D240" s="194" t="s">
        <v>2796</v>
      </c>
      <c r="E240" s="195" t="str">
        <f t="shared" si="12"/>
        <v/>
      </c>
      <c r="F240" s="213"/>
      <c r="G240" s="203" t="str">
        <f t="shared" si="13"/>
        <v/>
      </c>
      <c r="H240" s="214"/>
      <c r="I240" s="202" t="str">
        <f t="shared" si="14"/>
        <v/>
      </c>
      <c r="J240" s="215"/>
      <c r="K240" s="203" t="str">
        <f t="shared" si="15"/>
        <v/>
      </c>
      <c r="L240" s="216"/>
      <c r="M240" s="193" t="s">
        <v>203</v>
      </c>
      <c r="N240" s="193" t="s">
        <v>204</v>
      </c>
      <c r="O240" s="193" t="s">
        <v>1834</v>
      </c>
    </row>
    <row r="241" spans="1:15" ht="20.399999999999999" customHeight="1" x14ac:dyDescent="0.3">
      <c r="A241" s="191">
        <v>231</v>
      </c>
      <c r="B241" s="192" t="s">
        <v>1070</v>
      </c>
      <c r="C241" s="193" t="s">
        <v>1437</v>
      </c>
      <c r="D241" s="194" t="s">
        <v>2797</v>
      </c>
      <c r="E241" s="195" t="str">
        <f t="shared" si="12"/>
        <v/>
      </c>
      <c r="F241" s="213"/>
      <c r="G241" s="203" t="str">
        <f t="shared" si="13"/>
        <v/>
      </c>
      <c r="H241" s="214"/>
      <c r="I241" s="202" t="str">
        <f t="shared" si="14"/>
        <v/>
      </c>
      <c r="J241" s="215"/>
      <c r="K241" s="203" t="str">
        <f t="shared" si="15"/>
        <v/>
      </c>
      <c r="L241" s="216"/>
      <c r="M241" s="193" t="s">
        <v>25</v>
      </c>
      <c r="N241" s="193" t="s">
        <v>26</v>
      </c>
      <c r="O241" s="193" t="s">
        <v>1743</v>
      </c>
    </row>
    <row r="242" spans="1:15" ht="20.399999999999999" customHeight="1" x14ac:dyDescent="0.3">
      <c r="A242" s="191">
        <v>232</v>
      </c>
      <c r="B242" s="192" t="s">
        <v>1071</v>
      </c>
      <c r="C242" s="193" t="s">
        <v>1557</v>
      </c>
      <c r="D242" s="194" t="s">
        <v>2798</v>
      </c>
      <c r="E242" s="195" t="str">
        <f t="shared" si="12"/>
        <v/>
      </c>
      <c r="F242" s="213"/>
      <c r="G242" s="203" t="str">
        <f t="shared" si="13"/>
        <v/>
      </c>
      <c r="H242" s="214"/>
      <c r="I242" s="202" t="str">
        <f t="shared" si="14"/>
        <v/>
      </c>
      <c r="J242" s="215"/>
      <c r="K242" s="203" t="str">
        <f t="shared" si="15"/>
        <v/>
      </c>
      <c r="L242" s="216"/>
      <c r="M242" s="193" t="s">
        <v>246</v>
      </c>
      <c r="N242" s="193" t="s">
        <v>247</v>
      </c>
      <c r="O242" s="193" t="s">
        <v>1856</v>
      </c>
    </row>
    <row r="243" spans="1:15" ht="20.399999999999999" customHeight="1" x14ac:dyDescent="0.3">
      <c r="A243" s="191">
        <v>233</v>
      </c>
      <c r="B243" s="192" t="s">
        <v>1072</v>
      </c>
      <c r="C243" s="193" t="s">
        <v>1439</v>
      </c>
      <c r="D243" s="194" t="s">
        <v>2799</v>
      </c>
      <c r="E243" s="195" t="str">
        <f t="shared" si="12"/>
        <v/>
      </c>
      <c r="F243" s="213"/>
      <c r="G243" s="203" t="str">
        <f t="shared" si="13"/>
        <v/>
      </c>
      <c r="H243" s="214"/>
      <c r="I243" s="202" t="str">
        <f t="shared" si="14"/>
        <v/>
      </c>
      <c r="J243" s="215"/>
      <c r="K243" s="203" t="str">
        <f t="shared" si="15"/>
        <v/>
      </c>
      <c r="L243" s="216"/>
      <c r="M243" s="193" t="s">
        <v>29</v>
      </c>
      <c r="N243" s="193" t="s">
        <v>30</v>
      </c>
      <c r="O243" s="193" t="s">
        <v>1745</v>
      </c>
    </row>
    <row r="244" spans="1:15" ht="20.399999999999999" customHeight="1" x14ac:dyDescent="0.3">
      <c r="A244" s="191">
        <v>234</v>
      </c>
      <c r="B244" s="192" t="s">
        <v>1073</v>
      </c>
      <c r="C244" s="193" t="s">
        <v>1522</v>
      </c>
      <c r="D244" s="194" t="s">
        <v>2800</v>
      </c>
      <c r="E244" s="195" t="str">
        <f t="shared" si="12"/>
        <v/>
      </c>
      <c r="F244" s="213"/>
      <c r="G244" s="203" t="str">
        <f t="shared" si="13"/>
        <v/>
      </c>
      <c r="H244" s="214"/>
      <c r="I244" s="202" t="str">
        <f t="shared" si="14"/>
        <v/>
      </c>
      <c r="J244" s="215"/>
      <c r="K244" s="203" t="str">
        <f t="shared" si="15"/>
        <v/>
      </c>
      <c r="L244" s="216"/>
      <c r="M244" s="193" t="s">
        <v>177</v>
      </c>
      <c r="N244" s="193" t="s">
        <v>178</v>
      </c>
      <c r="O244" s="193" t="s">
        <v>1821</v>
      </c>
    </row>
    <row r="245" spans="1:15" ht="20.399999999999999" customHeight="1" x14ac:dyDescent="0.3">
      <c r="A245" s="191">
        <v>235</v>
      </c>
      <c r="B245" s="192" t="s">
        <v>1074</v>
      </c>
      <c r="C245" s="193" t="s">
        <v>1459</v>
      </c>
      <c r="D245" s="194" t="s">
        <v>2801</v>
      </c>
      <c r="E245" s="195" t="str">
        <f t="shared" si="12"/>
        <v/>
      </c>
      <c r="F245" s="213"/>
      <c r="G245" s="203" t="str">
        <f t="shared" si="13"/>
        <v/>
      </c>
      <c r="H245" s="214"/>
      <c r="I245" s="202" t="str">
        <f t="shared" si="14"/>
        <v/>
      </c>
      <c r="J245" s="215"/>
      <c r="K245" s="203" t="str">
        <f t="shared" si="15"/>
        <v/>
      </c>
      <c r="L245" s="216"/>
      <c r="M245" s="193" t="s">
        <v>69</v>
      </c>
      <c r="N245" s="193" t="s">
        <v>70</v>
      </c>
      <c r="O245" s="193" t="s">
        <v>1765</v>
      </c>
    </row>
    <row r="246" spans="1:15" ht="20.399999999999999" customHeight="1" x14ac:dyDescent="0.3">
      <c r="A246" s="191">
        <v>236</v>
      </c>
      <c r="B246" s="192" t="s">
        <v>1075</v>
      </c>
      <c r="C246" s="193" t="s">
        <v>1444</v>
      </c>
      <c r="D246" s="194" t="s">
        <v>2802</v>
      </c>
      <c r="E246" s="195" t="str">
        <f t="shared" si="12"/>
        <v/>
      </c>
      <c r="F246" s="213"/>
      <c r="G246" s="203" t="str">
        <f t="shared" si="13"/>
        <v/>
      </c>
      <c r="H246" s="214"/>
      <c r="I246" s="202" t="str">
        <f t="shared" si="14"/>
        <v/>
      </c>
      <c r="J246" s="215"/>
      <c r="K246" s="203" t="str">
        <f t="shared" si="15"/>
        <v/>
      </c>
      <c r="L246" s="216"/>
      <c r="M246" s="193" t="s">
        <v>39</v>
      </c>
      <c r="N246" s="193" t="s">
        <v>40</v>
      </c>
      <c r="O246" s="193" t="s">
        <v>1750</v>
      </c>
    </row>
    <row r="247" spans="1:15" ht="20.399999999999999" customHeight="1" x14ac:dyDescent="0.3">
      <c r="A247" s="191">
        <v>237</v>
      </c>
      <c r="B247" s="198" t="s">
        <v>1658</v>
      </c>
      <c r="C247" s="199" t="s">
        <v>1659</v>
      </c>
      <c r="D247" s="194" t="s">
        <v>2803</v>
      </c>
      <c r="E247" s="195" t="str">
        <f t="shared" si="12"/>
        <v/>
      </c>
      <c r="F247" s="213"/>
      <c r="G247" s="203" t="str">
        <f t="shared" si="13"/>
        <v/>
      </c>
      <c r="H247" s="214"/>
      <c r="I247" s="202" t="str">
        <f t="shared" si="14"/>
        <v/>
      </c>
      <c r="J247" s="215"/>
      <c r="K247" s="203" t="str">
        <f t="shared" si="15"/>
        <v/>
      </c>
      <c r="L247" s="216"/>
      <c r="M247" s="199" t="s">
        <v>1950</v>
      </c>
      <c r="N247" s="193" t="s">
        <v>40</v>
      </c>
      <c r="O247" s="199" t="s">
        <v>1951</v>
      </c>
    </row>
    <row r="248" spans="1:15" ht="20.399999999999999" customHeight="1" x14ac:dyDescent="0.3">
      <c r="A248" s="191">
        <v>238</v>
      </c>
      <c r="B248" s="198" t="s">
        <v>1633</v>
      </c>
      <c r="C248" s="199" t="s">
        <v>1634</v>
      </c>
      <c r="D248" s="194" t="s">
        <v>2804</v>
      </c>
      <c r="E248" s="195" t="str">
        <f t="shared" si="12"/>
        <v/>
      </c>
      <c r="F248" s="213"/>
      <c r="G248" s="203" t="str">
        <f t="shared" si="13"/>
        <v/>
      </c>
      <c r="H248" s="214"/>
      <c r="I248" s="202" t="str">
        <f t="shared" si="14"/>
        <v/>
      </c>
      <c r="J248" s="215"/>
      <c r="K248" s="203" t="str">
        <f t="shared" si="15"/>
        <v/>
      </c>
      <c r="L248" s="216"/>
      <c r="M248" s="199" t="s">
        <v>1927</v>
      </c>
      <c r="N248" s="193" t="s">
        <v>2822</v>
      </c>
      <c r="O248" s="199" t="s">
        <v>1928</v>
      </c>
    </row>
    <row r="249" spans="1:15" ht="20.399999999999999" customHeight="1" thickBot="1" x14ac:dyDescent="0.35">
      <c r="A249" s="191">
        <v>239</v>
      </c>
      <c r="B249" s="192" t="s">
        <v>1076</v>
      </c>
      <c r="C249" s="193" t="s">
        <v>1605</v>
      </c>
      <c r="D249" s="194" t="s">
        <v>2805</v>
      </c>
      <c r="E249" s="195" t="str">
        <f t="shared" si="12"/>
        <v/>
      </c>
      <c r="F249" s="213"/>
      <c r="G249" s="203" t="str">
        <f t="shared" si="13"/>
        <v/>
      </c>
      <c r="H249" s="214"/>
      <c r="I249" s="202" t="str">
        <f t="shared" si="14"/>
        <v/>
      </c>
      <c r="J249" s="215"/>
      <c r="K249" s="203" t="str">
        <f t="shared" si="15"/>
        <v/>
      </c>
      <c r="L249" s="216"/>
      <c r="M249" s="193" t="s">
        <v>336</v>
      </c>
      <c r="N249" s="193" t="s">
        <v>337</v>
      </c>
      <c r="O249" s="193" t="s">
        <v>1901</v>
      </c>
    </row>
    <row r="250" spans="1:15" ht="20.399999999999999" customHeight="1" thickBot="1" x14ac:dyDescent="0.35">
      <c r="B250" s="122" t="s">
        <v>907</v>
      </c>
      <c r="C250" s="123"/>
      <c r="D250" s="112"/>
      <c r="E250" s="111">
        <f>SUM(E11:E249)</f>
        <v>0</v>
      </c>
      <c r="F250" s="101">
        <f t="shared" ref="F250:H250" si="16">SUM(F11:F249)</f>
        <v>0</v>
      </c>
      <c r="G250" s="101">
        <f t="shared" si="16"/>
        <v>0</v>
      </c>
      <c r="H250" s="102">
        <f t="shared" si="16"/>
        <v>0</v>
      </c>
      <c r="I250" s="111">
        <f>SUM(I11:I249)</f>
        <v>0</v>
      </c>
      <c r="J250" s="101">
        <f t="shared" ref="J250:L250" si="17">SUM(J11:J249)</f>
        <v>0</v>
      </c>
      <c r="K250" s="101">
        <f t="shared" si="17"/>
        <v>0</v>
      </c>
      <c r="L250" s="102">
        <f t="shared" si="17"/>
        <v>0</v>
      </c>
    </row>
  </sheetData>
  <sheetProtection algorithmName="SHA-512" hashValue="WqPLwyJOs5UCwXyZQIGRNAoXKvnZp2ufVOQsHQDcXTcdyTWG3w2w0YOu0kj5fRx2c/5XYIGqSl4F20mjUIpdBA==" saltValue="i31Uq+ZOXHTSZ4xfnE0gqw==" spinCount="100000" sheet="1" objects="1" scenarios="1"/>
  <protectedRanges>
    <protectedRange sqref="E2" name="専門部_1_2"/>
  </protectedRanges>
  <autoFilter ref="A10:O10" xr:uid="{00000000-0001-0000-0300-000000000000}"/>
  <sortState xmlns:xlrd2="http://schemas.microsoft.com/office/spreadsheetml/2017/richdata2" ref="B10:D208">
    <sortCondition ref="B10:B208"/>
  </sortState>
  <mergeCells count="13">
    <mergeCell ref="B250:C250"/>
    <mergeCell ref="I4:L4"/>
    <mergeCell ref="G7:H7"/>
    <mergeCell ref="K7:L7"/>
    <mergeCell ref="B1:L1"/>
    <mergeCell ref="F3:G3"/>
    <mergeCell ref="H3:L3"/>
    <mergeCell ref="E9:H9"/>
    <mergeCell ref="I9:L9"/>
    <mergeCell ref="I7:J7"/>
    <mergeCell ref="E7:F7"/>
    <mergeCell ref="E4:H4"/>
    <mergeCell ref="A3:C3"/>
  </mergeCells>
  <phoneticPr fontId="3"/>
  <dataValidations xWindow="894" yWindow="689" count="2">
    <dataValidation type="whole" allowBlank="1" showInputMessage="1" showErrorMessage="1" error="部員数を入力してください_x000a_０人は登録できません。" sqref="H11:H249 J11:J249 F11:F249 L11:L249" xr:uid="{FE847AA8-EEA0-49FD-882C-6D190E7631FB}">
      <formula1>1</formula1>
      <formula2>200</formula2>
    </dataValidation>
    <dataValidation allowBlank="1" showInputMessage="1" showErrorMessage="1" promptTitle="入力できません！" prompt="加盟人数を入れると自動で入力されます" sqref="K11:K249 G11:G249 I11:I249 E11:E249" xr:uid="{F864190F-DFBB-40FB-A7E1-DB20C10C3495}"/>
  </dataValidations>
  <pageMargins left="0.70866141732283472" right="0.70866141732283472" top="0.35" bottom="0.22" header="0.31496062992125984" footer="0.16"/>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Q292"/>
  <sheetViews>
    <sheetView topLeftCell="B1" zoomScale="80" zoomScaleNormal="80" workbookViewId="0">
      <pane ySplit="10" topLeftCell="A211" activePane="bottomLeft" state="frozen"/>
      <selection activeCell="B17" sqref="B17"/>
      <selection pane="bottomLeft" activeCell="C218" sqref="C218"/>
    </sheetView>
  </sheetViews>
  <sheetFormatPr defaultColWidth="9" defaultRowHeight="15" x14ac:dyDescent="0.3"/>
  <cols>
    <col min="1" max="1" width="9" style="75"/>
    <col min="2" max="2" width="10.8984375" style="2" customWidth="1"/>
    <col min="3" max="3" width="40.296875" style="1" bestFit="1" customWidth="1"/>
    <col min="4" max="4" width="35.09765625" style="106" hidden="1" customWidth="1"/>
    <col min="5" max="5" width="4.3984375" style="2" customWidth="1"/>
    <col min="6" max="6" width="8.19921875" style="1" customWidth="1"/>
    <col min="7" max="7" width="6.796875" style="2" customWidth="1"/>
    <col min="8" max="8" width="8.59765625" style="1" customWidth="1"/>
    <col min="9" max="9" width="4.59765625" style="1" customWidth="1"/>
    <col min="10" max="11" width="8.19921875" style="1" customWidth="1"/>
    <col min="12" max="12" width="7.8984375" style="1" customWidth="1"/>
    <col min="13" max="13" width="10.8984375" style="1" bestFit="1" customWidth="1"/>
    <col min="14" max="14" width="33.59765625" style="1" bestFit="1" customWidth="1"/>
    <col min="15" max="15" width="15.796875" style="1" bestFit="1" customWidth="1"/>
    <col min="16" max="16" width="0" style="1" hidden="1" customWidth="1"/>
    <col min="17" max="17" width="7.3984375" style="1" hidden="1" customWidth="1"/>
    <col min="18" max="18" width="14.3984375" style="1" customWidth="1"/>
    <col min="19" max="16384" width="9" style="1"/>
  </cols>
  <sheetData>
    <row r="1" spans="1:17" s="3" customFormat="1" ht="33.6" customHeight="1" x14ac:dyDescent="0.3">
      <c r="A1" s="75"/>
      <c r="B1" s="121" t="s">
        <v>605</v>
      </c>
      <c r="C1" s="121"/>
      <c r="D1" s="121"/>
      <c r="E1" s="121"/>
      <c r="F1" s="121"/>
      <c r="G1" s="121"/>
      <c r="H1" s="121"/>
      <c r="I1" s="121"/>
      <c r="J1" s="121"/>
      <c r="K1" s="121"/>
      <c r="L1" s="121"/>
      <c r="M1" s="62"/>
      <c r="N1" s="62"/>
      <c r="O1" s="62"/>
    </row>
    <row r="2" spans="1:17" s="3" customFormat="1" ht="24.6" customHeight="1" x14ac:dyDescent="0.3">
      <c r="A2" s="75"/>
      <c r="B2" s="51"/>
      <c r="C2" s="120"/>
      <c r="D2" s="103"/>
      <c r="E2" s="10"/>
      <c r="G2" s="4"/>
    </row>
    <row r="3" spans="1:17" s="3" customFormat="1" ht="36.6" customHeight="1" thickBot="1" x14ac:dyDescent="0.35">
      <c r="A3" s="75"/>
      <c r="B3" s="117"/>
      <c r="C3" s="188" t="str">
        <f>VLOOKUP(C2,専門部番号!B2:C43,2)</f>
        <v xml:space="preserve">  ↑　　専門部番号を入力して下さい</v>
      </c>
      <c r="D3" s="116"/>
      <c r="E3" s="115"/>
      <c r="F3" s="14" t="s">
        <v>651</v>
      </c>
      <c r="G3" s="124"/>
      <c r="H3" s="124"/>
      <c r="I3" s="124"/>
      <c r="J3" s="124"/>
      <c r="N3" s="17"/>
      <c r="O3" s="17"/>
      <c r="P3" s="16"/>
    </row>
    <row r="4" spans="1:17" s="3" customFormat="1" x14ac:dyDescent="0.3">
      <c r="A4" s="75"/>
      <c r="B4" s="13"/>
      <c r="C4" s="189"/>
      <c r="D4" s="104"/>
      <c r="E4" s="125" t="s">
        <v>647</v>
      </c>
      <c r="F4" s="126"/>
      <c r="G4" s="126"/>
      <c r="H4" s="127"/>
      <c r="I4" s="128" t="s">
        <v>1078</v>
      </c>
      <c r="J4" s="129"/>
      <c r="K4" s="129"/>
      <c r="L4" s="130"/>
    </row>
    <row r="5" spans="1:17" s="3" customFormat="1" ht="15.6" thickBot="1" x14ac:dyDescent="0.35">
      <c r="A5" s="75"/>
      <c r="B5" s="13"/>
      <c r="C5" s="189"/>
      <c r="D5" s="104"/>
      <c r="E5" s="18" t="s">
        <v>645</v>
      </c>
      <c r="F5" s="19">
        <f>SUM($E$11:E$291)</f>
        <v>0</v>
      </c>
      <c r="G5" s="19" t="s">
        <v>646</v>
      </c>
      <c r="H5" s="20">
        <f>SUM($G$11:$G$291)</f>
        <v>0</v>
      </c>
      <c r="I5" s="18" t="s">
        <v>645</v>
      </c>
      <c r="J5" s="19">
        <f>SUM($I$11:I$291)</f>
        <v>0</v>
      </c>
      <c r="K5" s="19" t="s">
        <v>646</v>
      </c>
      <c r="L5" s="20">
        <f>SUM($K$11:$K$291)</f>
        <v>0</v>
      </c>
    </row>
    <row r="6" spans="1:17" s="3" customFormat="1" ht="15.6" thickBot="1" x14ac:dyDescent="0.35">
      <c r="A6" s="75"/>
      <c r="B6" s="13"/>
      <c r="C6" s="189"/>
      <c r="D6" s="104"/>
      <c r="E6" s="41" t="s">
        <v>652</v>
      </c>
      <c r="F6" s="42"/>
      <c r="G6" s="60">
        <f>F5+H5</f>
        <v>0</v>
      </c>
      <c r="H6" s="61"/>
      <c r="I6" s="41" t="s">
        <v>648</v>
      </c>
      <c r="J6" s="42"/>
      <c r="K6" s="60">
        <f>J5+L5</f>
        <v>0</v>
      </c>
      <c r="L6" s="61"/>
    </row>
    <row r="7" spans="1:17" s="3" customFormat="1" ht="15.6" thickBot="1" x14ac:dyDescent="0.35">
      <c r="A7" s="75"/>
      <c r="B7" s="13"/>
      <c r="C7" s="189"/>
      <c r="D7" s="104"/>
      <c r="E7" s="43" t="s">
        <v>650</v>
      </c>
      <c r="F7" s="44"/>
      <c r="G7" s="137">
        <f>G6*10000</f>
        <v>0</v>
      </c>
      <c r="H7" s="138"/>
      <c r="I7" s="49" t="s">
        <v>649</v>
      </c>
      <c r="J7" s="50"/>
      <c r="K7" s="139">
        <f>10000*K6</f>
        <v>0</v>
      </c>
      <c r="L7" s="140"/>
    </row>
    <row r="8" spans="1:17" ht="3.6" customHeight="1" x14ac:dyDescent="0.3">
      <c r="B8" s="45"/>
      <c r="C8" s="190"/>
      <c r="D8" s="105"/>
      <c r="E8" s="46"/>
    </row>
    <row r="9" spans="1:17" ht="19.2" x14ac:dyDescent="0.3">
      <c r="E9" s="131" t="s">
        <v>689</v>
      </c>
      <c r="F9" s="132"/>
      <c r="G9" s="132"/>
      <c r="H9" s="133"/>
      <c r="I9" s="134" t="s">
        <v>688</v>
      </c>
      <c r="J9" s="135"/>
      <c r="K9" s="135"/>
      <c r="L9" s="136"/>
    </row>
    <row r="10" spans="1:17" ht="20.399999999999999" customHeight="1" thickBot="1" x14ac:dyDescent="0.35">
      <c r="A10" s="110" t="s">
        <v>2823</v>
      </c>
      <c r="B10" s="241" t="s">
        <v>906</v>
      </c>
      <c r="C10" s="242" t="s">
        <v>1094</v>
      </c>
      <c r="D10" s="243" t="s">
        <v>2287</v>
      </c>
      <c r="E10" s="244" t="s">
        <v>601</v>
      </c>
      <c r="F10" s="245" t="s">
        <v>602</v>
      </c>
      <c r="G10" s="244" t="s">
        <v>603</v>
      </c>
      <c r="H10" s="246" t="s">
        <v>604</v>
      </c>
      <c r="I10" s="244" t="s">
        <v>601</v>
      </c>
      <c r="J10" s="245" t="s">
        <v>602</v>
      </c>
      <c r="K10" s="244" t="s">
        <v>603</v>
      </c>
      <c r="L10" s="246" t="s">
        <v>604</v>
      </c>
      <c r="M10" s="242" t="s">
        <v>0</v>
      </c>
      <c r="N10" s="242" t="s">
        <v>1</v>
      </c>
      <c r="O10" s="242" t="s">
        <v>2</v>
      </c>
      <c r="P10" s="75" t="s">
        <v>1092</v>
      </c>
      <c r="Q10" s="75" t="s">
        <v>1093</v>
      </c>
    </row>
    <row r="11" spans="1:17" s="2" customFormat="1" ht="21" customHeight="1" x14ac:dyDescent="0.3">
      <c r="A11" s="119">
        <v>1</v>
      </c>
      <c r="B11" s="217">
        <v>1</v>
      </c>
      <c r="C11" s="193" t="s">
        <v>1102</v>
      </c>
      <c r="D11" s="218" t="s">
        <v>2031</v>
      </c>
      <c r="E11" s="219" t="str">
        <f t="shared" ref="E11:E74" si="0">IF(F11="","",1)</f>
        <v/>
      </c>
      <c r="F11" s="247"/>
      <c r="G11" s="220" t="str">
        <f t="shared" ref="G11:G74" si="1">IF(H11="","",1)</f>
        <v/>
      </c>
      <c r="H11" s="252"/>
      <c r="I11" s="219" t="str">
        <f t="shared" ref="I11:I74" si="2">IF(J11="","",1)</f>
        <v/>
      </c>
      <c r="J11" s="257"/>
      <c r="K11" s="221" t="str">
        <f t="shared" ref="K11:K74" si="3">IF(L11="","",1)</f>
        <v/>
      </c>
      <c r="L11" s="262"/>
      <c r="M11" s="193" t="s">
        <v>3</v>
      </c>
      <c r="N11" s="193" t="s">
        <v>1140</v>
      </c>
      <c r="O11" s="193" t="s">
        <v>4</v>
      </c>
      <c r="P11" s="93" t="str">
        <f t="shared" ref="P11:P74" si="4">IF(COUNTIF($C$11:$C$208,C11)&gt;1,"■","")</f>
        <v/>
      </c>
      <c r="Q11" s="93" t="str">
        <f t="shared" ref="Q11:Q74" si="5">IF(COUNTIF($B$11:$B$208,B11)&gt;1,"■","")</f>
        <v/>
      </c>
    </row>
    <row r="12" spans="1:17" s="2" customFormat="1" ht="21" customHeight="1" x14ac:dyDescent="0.3">
      <c r="A12" s="119">
        <v>2</v>
      </c>
      <c r="B12" s="217">
        <v>2</v>
      </c>
      <c r="C12" s="193" t="s">
        <v>1103</v>
      </c>
      <c r="D12" s="218" t="s">
        <v>2032</v>
      </c>
      <c r="E12" s="222" t="str">
        <f t="shared" si="0"/>
        <v/>
      </c>
      <c r="F12" s="248"/>
      <c r="G12" s="221" t="str">
        <f t="shared" si="1"/>
        <v/>
      </c>
      <c r="H12" s="253"/>
      <c r="I12" s="222" t="str">
        <f t="shared" si="2"/>
        <v/>
      </c>
      <c r="J12" s="258"/>
      <c r="K12" s="221" t="str">
        <f t="shared" si="3"/>
        <v/>
      </c>
      <c r="L12" s="263"/>
      <c r="M12" s="193" t="s">
        <v>5</v>
      </c>
      <c r="N12" s="193" t="s">
        <v>6</v>
      </c>
      <c r="O12" s="193" t="s">
        <v>1141</v>
      </c>
      <c r="P12" s="93" t="str">
        <f t="shared" si="4"/>
        <v/>
      </c>
      <c r="Q12" s="93" t="str">
        <f t="shared" si="5"/>
        <v/>
      </c>
    </row>
    <row r="13" spans="1:17" s="2" customFormat="1" ht="21" customHeight="1" x14ac:dyDescent="0.3">
      <c r="A13" s="119">
        <v>3</v>
      </c>
      <c r="B13" s="217">
        <v>3</v>
      </c>
      <c r="C13" s="193" t="s">
        <v>1104</v>
      </c>
      <c r="D13" s="218" t="s">
        <v>2033</v>
      </c>
      <c r="E13" s="222" t="str">
        <f t="shared" si="0"/>
        <v/>
      </c>
      <c r="F13" s="248"/>
      <c r="G13" s="221" t="str">
        <f t="shared" si="1"/>
        <v/>
      </c>
      <c r="H13" s="253"/>
      <c r="I13" s="222" t="str">
        <f t="shared" si="2"/>
        <v/>
      </c>
      <c r="J13" s="258"/>
      <c r="K13" s="221" t="str">
        <f t="shared" si="3"/>
        <v/>
      </c>
      <c r="L13" s="263"/>
      <c r="M13" s="193" t="s">
        <v>7</v>
      </c>
      <c r="N13" s="193" t="s">
        <v>8</v>
      </c>
      <c r="O13" s="193" t="s">
        <v>1142</v>
      </c>
      <c r="P13" s="93" t="str">
        <f t="shared" si="4"/>
        <v/>
      </c>
      <c r="Q13" s="93" t="str">
        <f t="shared" si="5"/>
        <v/>
      </c>
    </row>
    <row r="14" spans="1:17" s="2" customFormat="1" ht="21" customHeight="1" x14ac:dyDescent="0.3">
      <c r="A14" s="119">
        <v>4</v>
      </c>
      <c r="B14" s="217">
        <v>4</v>
      </c>
      <c r="C14" s="193" t="s">
        <v>1105</v>
      </c>
      <c r="D14" s="218" t="s">
        <v>2034</v>
      </c>
      <c r="E14" s="222" t="str">
        <f t="shared" si="0"/>
        <v/>
      </c>
      <c r="F14" s="248"/>
      <c r="G14" s="221" t="str">
        <f t="shared" si="1"/>
        <v/>
      </c>
      <c r="H14" s="253"/>
      <c r="I14" s="222" t="str">
        <f t="shared" si="2"/>
        <v/>
      </c>
      <c r="J14" s="258"/>
      <c r="K14" s="221" t="str">
        <f t="shared" si="3"/>
        <v/>
      </c>
      <c r="L14" s="263"/>
      <c r="M14" s="193" t="s">
        <v>9</v>
      </c>
      <c r="N14" s="193" t="s">
        <v>10</v>
      </c>
      <c r="O14" s="193" t="s">
        <v>1143</v>
      </c>
      <c r="P14" s="93" t="str">
        <f t="shared" si="4"/>
        <v/>
      </c>
      <c r="Q14" s="93" t="str">
        <f t="shared" si="5"/>
        <v/>
      </c>
    </row>
    <row r="15" spans="1:17" s="2" customFormat="1" ht="21" customHeight="1" x14ac:dyDescent="0.3">
      <c r="A15" s="119">
        <v>5</v>
      </c>
      <c r="B15" s="217">
        <v>5</v>
      </c>
      <c r="C15" s="193" t="s">
        <v>2288</v>
      </c>
      <c r="D15" s="218" t="s">
        <v>2035</v>
      </c>
      <c r="E15" s="222" t="str">
        <f t="shared" si="0"/>
        <v/>
      </c>
      <c r="F15" s="248"/>
      <c r="G15" s="221" t="str">
        <f t="shared" si="1"/>
        <v/>
      </c>
      <c r="H15" s="253"/>
      <c r="I15" s="222" t="str">
        <f t="shared" si="2"/>
        <v/>
      </c>
      <c r="J15" s="258"/>
      <c r="K15" s="221" t="str">
        <f t="shared" si="3"/>
        <v/>
      </c>
      <c r="L15" s="263"/>
      <c r="M15" s="193" t="s">
        <v>11</v>
      </c>
      <c r="N15" s="193" t="s">
        <v>12</v>
      </c>
      <c r="O15" s="193" t="s">
        <v>1144</v>
      </c>
      <c r="P15" s="93" t="str">
        <f t="shared" si="4"/>
        <v/>
      </c>
      <c r="Q15" s="93" t="str">
        <f t="shared" si="5"/>
        <v/>
      </c>
    </row>
    <row r="16" spans="1:17" s="2" customFormat="1" ht="21" customHeight="1" x14ac:dyDescent="0.3">
      <c r="A16" s="119">
        <v>6</v>
      </c>
      <c r="B16" s="217">
        <v>6</v>
      </c>
      <c r="C16" s="193" t="s">
        <v>2289</v>
      </c>
      <c r="D16" s="218" t="s">
        <v>2036</v>
      </c>
      <c r="E16" s="222" t="str">
        <f t="shared" si="0"/>
        <v/>
      </c>
      <c r="F16" s="248"/>
      <c r="G16" s="221" t="str">
        <f t="shared" si="1"/>
        <v/>
      </c>
      <c r="H16" s="253"/>
      <c r="I16" s="222" t="str">
        <f t="shared" si="2"/>
        <v/>
      </c>
      <c r="J16" s="258"/>
      <c r="K16" s="221" t="str">
        <f t="shared" si="3"/>
        <v/>
      </c>
      <c r="L16" s="263"/>
      <c r="M16" s="193" t="s">
        <v>13</v>
      </c>
      <c r="N16" s="193" t="s">
        <v>14</v>
      </c>
      <c r="O16" s="193" t="s">
        <v>1145</v>
      </c>
      <c r="P16" s="93" t="str">
        <f t="shared" si="4"/>
        <v/>
      </c>
      <c r="Q16" s="93" t="str">
        <f t="shared" si="5"/>
        <v/>
      </c>
    </row>
    <row r="17" spans="1:17" s="2" customFormat="1" ht="21" customHeight="1" x14ac:dyDescent="0.3">
      <c r="A17" s="119">
        <v>7</v>
      </c>
      <c r="B17" s="217">
        <v>7</v>
      </c>
      <c r="C17" s="193" t="s">
        <v>2290</v>
      </c>
      <c r="D17" s="218" t="s">
        <v>2037</v>
      </c>
      <c r="E17" s="222" t="str">
        <f t="shared" si="0"/>
        <v/>
      </c>
      <c r="F17" s="248"/>
      <c r="G17" s="221" t="str">
        <f t="shared" si="1"/>
        <v/>
      </c>
      <c r="H17" s="253"/>
      <c r="I17" s="222" t="str">
        <f t="shared" si="2"/>
        <v/>
      </c>
      <c r="J17" s="258"/>
      <c r="K17" s="221" t="str">
        <f t="shared" si="3"/>
        <v/>
      </c>
      <c r="L17" s="263"/>
      <c r="M17" s="193" t="s">
        <v>15</v>
      </c>
      <c r="N17" s="193" t="s">
        <v>16</v>
      </c>
      <c r="O17" s="193" t="s">
        <v>1146</v>
      </c>
      <c r="P17" s="93" t="str">
        <f t="shared" si="4"/>
        <v/>
      </c>
      <c r="Q17" s="93" t="str">
        <f t="shared" si="5"/>
        <v/>
      </c>
    </row>
    <row r="18" spans="1:17" s="2" customFormat="1" ht="21" customHeight="1" x14ac:dyDescent="0.3">
      <c r="A18" s="119">
        <v>8</v>
      </c>
      <c r="B18" s="217">
        <v>8</v>
      </c>
      <c r="C18" s="193" t="s">
        <v>2038</v>
      </c>
      <c r="D18" s="218" t="s">
        <v>2291</v>
      </c>
      <c r="E18" s="222" t="str">
        <f t="shared" si="0"/>
        <v/>
      </c>
      <c r="F18" s="248"/>
      <c r="G18" s="221" t="str">
        <f t="shared" si="1"/>
        <v/>
      </c>
      <c r="H18" s="253"/>
      <c r="I18" s="222" t="str">
        <f t="shared" si="2"/>
        <v/>
      </c>
      <c r="J18" s="258"/>
      <c r="K18" s="221" t="str">
        <f t="shared" si="3"/>
        <v/>
      </c>
      <c r="L18" s="263"/>
      <c r="M18" s="193" t="s">
        <v>17</v>
      </c>
      <c r="N18" s="193" t="s">
        <v>18</v>
      </c>
      <c r="O18" s="193" t="s">
        <v>1147</v>
      </c>
      <c r="P18" s="93" t="str">
        <f t="shared" si="4"/>
        <v/>
      </c>
      <c r="Q18" s="93" t="str">
        <f t="shared" si="5"/>
        <v/>
      </c>
    </row>
    <row r="19" spans="1:17" s="2" customFormat="1" ht="21" customHeight="1" x14ac:dyDescent="0.3">
      <c r="A19" s="119">
        <v>9</v>
      </c>
      <c r="B19" s="217">
        <v>2001</v>
      </c>
      <c r="C19" s="193" t="s">
        <v>2292</v>
      </c>
      <c r="D19" s="218" t="s">
        <v>2039</v>
      </c>
      <c r="E19" s="222" t="str">
        <f t="shared" si="0"/>
        <v/>
      </c>
      <c r="F19" s="248"/>
      <c r="G19" s="221" t="str">
        <f t="shared" si="1"/>
        <v/>
      </c>
      <c r="H19" s="253"/>
      <c r="I19" s="222" t="str">
        <f t="shared" si="2"/>
        <v/>
      </c>
      <c r="J19" s="258"/>
      <c r="K19" s="221" t="str">
        <f t="shared" si="3"/>
        <v/>
      </c>
      <c r="L19" s="263"/>
      <c r="M19" s="193" t="s">
        <v>369</v>
      </c>
      <c r="N19" s="193" t="s">
        <v>690</v>
      </c>
      <c r="O19" s="193" t="s">
        <v>1148</v>
      </c>
      <c r="P19" s="93" t="str">
        <f t="shared" si="4"/>
        <v/>
      </c>
      <c r="Q19" s="93" t="str">
        <f t="shared" si="5"/>
        <v/>
      </c>
    </row>
    <row r="20" spans="1:17" s="2" customFormat="1" ht="21" customHeight="1" x14ac:dyDescent="0.3">
      <c r="A20" s="119">
        <v>10</v>
      </c>
      <c r="B20" s="217">
        <v>2003</v>
      </c>
      <c r="C20" s="193" t="s">
        <v>2293</v>
      </c>
      <c r="D20" s="218" t="s">
        <v>2040</v>
      </c>
      <c r="E20" s="222" t="str">
        <f t="shared" si="0"/>
        <v/>
      </c>
      <c r="F20" s="248"/>
      <c r="G20" s="221" t="str">
        <f t="shared" si="1"/>
        <v/>
      </c>
      <c r="H20" s="253"/>
      <c r="I20" s="222" t="str">
        <f t="shared" si="2"/>
        <v/>
      </c>
      <c r="J20" s="258"/>
      <c r="K20" s="221" t="str">
        <f t="shared" si="3"/>
        <v/>
      </c>
      <c r="L20" s="263"/>
      <c r="M20" s="193" t="s">
        <v>399</v>
      </c>
      <c r="N20" s="193" t="s">
        <v>692</v>
      </c>
      <c r="O20" s="193" t="s">
        <v>1149</v>
      </c>
      <c r="P20" s="93" t="str">
        <f t="shared" si="4"/>
        <v/>
      </c>
      <c r="Q20" s="93" t="str">
        <f t="shared" si="5"/>
        <v/>
      </c>
    </row>
    <row r="21" spans="1:17" s="2" customFormat="1" ht="21" customHeight="1" x14ac:dyDescent="0.3">
      <c r="A21" s="119">
        <v>11</v>
      </c>
      <c r="B21" s="217">
        <v>2004</v>
      </c>
      <c r="C21" s="193" t="s">
        <v>2294</v>
      </c>
      <c r="D21" s="218" t="s">
        <v>2041</v>
      </c>
      <c r="E21" s="222" t="str">
        <f t="shared" si="0"/>
        <v/>
      </c>
      <c r="F21" s="248"/>
      <c r="G21" s="221" t="str">
        <f t="shared" si="1"/>
        <v/>
      </c>
      <c r="H21" s="253"/>
      <c r="I21" s="222" t="str">
        <f t="shared" si="2"/>
        <v/>
      </c>
      <c r="J21" s="258"/>
      <c r="K21" s="221" t="str">
        <f t="shared" si="3"/>
        <v/>
      </c>
      <c r="L21" s="263"/>
      <c r="M21" s="193" t="s">
        <v>494</v>
      </c>
      <c r="N21" s="193" t="s">
        <v>693</v>
      </c>
      <c r="O21" s="193" t="s">
        <v>1150</v>
      </c>
      <c r="P21" s="93" t="str">
        <f t="shared" si="4"/>
        <v/>
      </c>
      <c r="Q21" s="93" t="str">
        <f t="shared" si="5"/>
        <v/>
      </c>
    </row>
    <row r="22" spans="1:17" s="2" customFormat="1" ht="21" customHeight="1" x14ac:dyDescent="0.3">
      <c r="A22" s="119">
        <v>12</v>
      </c>
      <c r="B22" s="217">
        <v>2008</v>
      </c>
      <c r="C22" s="193" t="s">
        <v>2295</v>
      </c>
      <c r="D22" s="218" t="s">
        <v>2042</v>
      </c>
      <c r="E22" s="222" t="str">
        <f t="shared" si="0"/>
        <v/>
      </c>
      <c r="F22" s="248"/>
      <c r="G22" s="221" t="str">
        <f t="shared" si="1"/>
        <v/>
      </c>
      <c r="H22" s="253"/>
      <c r="I22" s="222" t="str">
        <f t="shared" si="2"/>
        <v/>
      </c>
      <c r="J22" s="258"/>
      <c r="K22" s="221" t="str">
        <f t="shared" si="3"/>
        <v/>
      </c>
      <c r="L22" s="263"/>
      <c r="M22" s="193" t="s">
        <v>356</v>
      </c>
      <c r="N22" s="193" t="s">
        <v>695</v>
      </c>
      <c r="O22" s="193" t="s">
        <v>1151</v>
      </c>
      <c r="P22" s="93" t="str">
        <f t="shared" si="4"/>
        <v/>
      </c>
      <c r="Q22" s="93" t="str">
        <f t="shared" si="5"/>
        <v/>
      </c>
    </row>
    <row r="23" spans="1:17" s="2" customFormat="1" ht="21" customHeight="1" x14ac:dyDescent="0.3">
      <c r="A23" s="119">
        <v>13</v>
      </c>
      <c r="B23" s="217">
        <v>2009</v>
      </c>
      <c r="C23" s="193" t="s">
        <v>2296</v>
      </c>
      <c r="D23" s="218" t="s">
        <v>2043</v>
      </c>
      <c r="E23" s="222" t="str">
        <f t="shared" si="0"/>
        <v/>
      </c>
      <c r="F23" s="248"/>
      <c r="G23" s="221" t="str">
        <f t="shared" si="1"/>
        <v/>
      </c>
      <c r="H23" s="253"/>
      <c r="I23" s="222" t="str">
        <f t="shared" si="2"/>
        <v/>
      </c>
      <c r="J23" s="258"/>
      <c r="K23" s="221" t="str">
        <f t="shared" si="3"/>
        <v/>
      </c>
      <c r="L23" s="263"/>
      <c r="M23" s="193" t="s">
        <v>481</v>
      </c>
      <c r="N23" s="193" t="s">
        <v>696</v>
      </c>
      <c r="O23" s="193" t="s">
        <v>1152</v>
      </c>
      <c r="P23" s="93" t="str">
        <f t="shared" si="4"/>
        <v/>
      </c>
      <c r="Q23" s="93" t="str">
        <f t="shared" si="5"/>
        <v/>
      </c>
    </row>
    <row r="24" spans="1:17" s="2" customFormat="1" ht="21" customHeight="1" x14ac:dyDescent="0.3">
      <c r="A24" s="119">
        <v>14</v>
      </c>
      <c r="B24" s="217">
        <v>2010</v>
      </c>
      <c r="C24" s="193" t="s">
        <v>2297</v>
      </c>
      <c r="D24" s="218" t="s">
        <v>2044</v>
      </c>
      <c r="E24" s="222" t="str">
        <f t="shared" si="0"/>
        <v/>
      </c>
      <c r="F24" s="248"/>
      <c r="G24" s="221" t="str">
        <f t="shared" si="1"/>
        <v/>
      </c>
      <c r="H24" s="253"/>
      <c r="I24" s="222" t="str">
        <f t="shared" si="2"/>
        <v/>
      </c>
      <c r="J24" s="258"/>
      <c r="K24" s="221" t="str">
        <f t="shared" si="3"/>
        <v/>
      </c>
      <c r="L24" s="263"/>
      <c r="M24" s="193" t="s">
        <v>377</v>
      </c>
      <c r="N24" s="193" t="s">
        <v>697</v>
      </c>
      <c r="O24" s="193" t="s">
        <v>1153</v>
      </c>
      <c r="P24" s="93" t="str">
        <f t="shared" si="4"/>
        <v/>
      </c>
      <c r="Q24" s="93" t="str">
        <f t="shared" si="5"/>
        <v/>
      </c>
    </row>
    <row r="25" spans="1:17" s="2" customFormat="1" ht="21" customHeight="1" x14ac:dyDescent="0.3">
      <c r="A25" s="119">
        <v>15</v>
      </c>
      <c r="B25" s="217">
        <v>6004</v>
      </c>
      <c r="C25" s="193" t="s">
        <v>2298</v>
      </c>
      <c r="D25" s="218" t="s">
        <v>2299</v>
      </c>
      <c r="E25" s="222" t="str">
        <f t="shared" si="0"/>
        <v/>
      </c>
      <c r="F25" s="248"/>
      <c r="G25" s="221" t="str">
        <f t="shared" si="1"/>
        <v/>
      </c>
      <c r="H25" s="253"/>
      <c r="I25" s="222" t="str">
        <f t="shared" si="2"/>
        <v/>
      </c>
      <c r="J25" s="258"/>
      <c r="K25" s="221" t="str">
        <f t="shared" si="3"/>
        <v/>
      </c>
      <c r="L25" s="263"/>
      <c r="M25" s="193" t="s">
        <v>568</v>
      </c>
      <c r="N25" s="193" t="s">
        <v>1381</v>
      </c>
      <c r="O25" s="193" t="s">
        <v>569</v>
      </c>
      <c r="P25" s="93" t="str">
        <f t="shared" si="4"/>
        <v/>
      </c>
      <c r="Q25" s="93" t="str">
        <f t="shared" si="5"/>
        <v/>
      </c>
    </row>
    <row r="26" spans="1:17" s="2" customFormat="1" ht="21" customHeight="1" x14ac:dyDescent="0.3">
      <c r="A26" s="119">
        <v>16</v>
      </c>
      <c r="B26" s="217">
        <v>2011</v>
      </c>
      <c r="C26" s="193" t="s">
        <v>2300</v>
      </c>
      <c r="D26" s="218" t="s">
        <v>2045</v>
      </c>
      <c r="E26" s="222" t="str">
        <f t="shared" si="0"/>
        <v/>
      </c>
      <c r="F26" s="248"/>
      <c r="G26" s="221" t="str">
        <f t="shared" si="1"/>
        <v/>
      </c>
      <c r="H26" s="253"/>
      <c r="I26" s="222" t="str">
        <f t="shared" si="2"/>
        <v/>
      </c>
      <c r="J26" s="258"/>
      <c r="K26" s="221" t="str">
        <f t="shared" si="3"/>
        <v/>
      </c>
      <c r="L26" s="263"/>
      <c r="M26" s="193" t="s">
        <v>120</v>
      </c>
      <c r="N26" s="193" t="s">
        <v>698</v>
      </c>
      <c r="O26" s="193" t="s">
        <v>562</v>
      </c>
      <c r="P26" s="93" t="str">
        <f t="shared" si="4"/>
        <v/>
      </c>
      <c r="Q26" s="93" t="str">
        <f t="shared" si="5"/>
        <v/>
      </c>
    </row>
    <row r="27" spans="1:17" s="2" customFormat="1" ht="21" customHeight="1" x14ac:dyDescent="0.3">
      <c r="A27" s="119">
        <v>17</v>
      </c>
      <c r="B27" s="217">
        <v>2012</v>
      </c>
      <c r="C27" s="193" t="s">
        <v>2301</v>
      </c>
      <c r="D27" s="218" t="s">
        <v>2046</v>
      </c>
      <c r="E27" s="222" t="str">
        <f t="shared" si="0"/>
        <v/>
      </c>
      <c r="F27" s="248"/>
      <c r="G27" s="221" t="str">
        <f t="shared" si="1"/>
        <v/>
      </c>
      <c r="H27" s="253"/>
      <c r="I27" s="222" t="str">
        <f t="shared" si="2"/>
        <v/>
      </c>
      <c r="J27" s="258"/>
      <c r="K27" s="221" t="str">
        <f t="shared" si="3"/>
        <v/>
      </c>
      <c r="L27" s="263"/>
      <c r="M27" s="193" t="s">
        <v>120</v>
      </c>
      <c r="N27" s="193" t="s">
        <v>698</v>
      </c>
      <c r="O27" s="193" t="s">
        <v>562</v>
      </c>
      <c r="P27" s="93" t="str">
        <f t="shared" si="4"/>
        <v/>
      </c>
      <c r="Q27" s="93" t="str">
        <f t="shared" si="5"/>
        <v/>
      </c>
    </row>
    <row r="28" spans="1:17" s="2" customFormat="1" ht="21" customHeight="1" x14ac:dyDescent="0.3">
      <c r="A28" s="119">
        <v>18</v>
      </c>
      <c r="B28" s="217">
        <v>2013</v>
      </c>
      <c r="C28" s="193" t="s">
        <v>2302</v>
      </c>
      <c r="D28" s="218" t="s">
        <v>2047</v>
      </c>
      <c r="E28" s="222" t="str">
        <f t="shared" si="0"/>
        <v/>
      </c>
      <c r="F28" s="248"/>
      <c r="G28" s="221" t="str">
        <f t="shared" si="1"/>
        <v/>
      </c>
      <c r="H28" s="253"/>
      <c r="I28" s="222" t="str">
        <f t="shared" si="2"/>
        <v/>
      </c>
      <c r="J28" s="258"/>
      <c r="K28" s="221" t="str">
        <f t="shared" si="3"/>
        <v/>
      </c>
      <c r="L28" s="263"/>
      <c r="M28" s="193" t="s">
        <v>443</v>
      </c>
      <c r="N28" s="193" t="s">
        <v>699</v>
      </c>
      <c r="O28" s="193" t="s">
        <v>1154</v>
      </c>
      <c r="P28" s="93" t="str">
        <f t="shared" si="4"/>
        <v/>
      </c>
      <c r="Q28" s="93" t="str">
        <f t="shared" si="5"/>
        <v/>
      </c>
    </row>
    <row r="29" spans="1:17" s="2" customFormat="1" ht="21" customHeight="1" x14ac:dyDescent="0.3">
      <c r="A29" s="119">
        <v>19</v>
      </c>
      <c r="B29" s="217">
        <v>6001</v>
      </c>
      <c r="C29" s="193" t="s">
        <v>2303</v>
      </c>
      <c r="D29" s="218" t="s">
        <v>2304</v>
      </c>
      <c r="E29" s="222" t="str">
        <f t="shared" si="0"/>
        <v/>
      </c>
      <c r="F29" s="248"/>
      <c r="G29" s="221" t="str">
        <f t="shared" si="1"/>
        <v/>
      </c>
      <c r="H29" s="253"/>
      <c r="I29" s="222" t="str">
        <f t="shared" si="2"/>
        <v/>
      </c>
      <c r="J29" s="258"/>
      <c r="K29" s="221" t="str">
        <f t="shared" si="3"/>
        <v/>
      </c>
      <c r="L29" s="263"/>
      <c r="M29" s="193" t="s">
        <v>683</v>
      </c>
      <c r="N29" s="193" t="s">
        <v>1379</v>
      </c>
      <c r="O29" s="193" t="s">
        <v>684</v>
      </c>
      <c r="P29" s="93" t="str">
        <f t="shared" si="4"/>
        <v/>
      </c>
      <c r="Q29" s="93" t="str">
        <f t="shared" si="5"/>
        <v/>
      </c>
    </row>
    <row r="30" spans="1:17" s="2" customFormat="1" ht="21" customHeight="1" x14ac:dyDescent="0.3">
      <c r="A30" s="119">
        <v>20</v>
      </c>
      <c r="B30" s="217">
        <v>2014</v>
      </c>
      <c r="C30" s="193" t="s">
        <v>2305</v>
      </c>
      <c r="D30" s="218" t="s">
        <v>2048</v>
      </c>
      <c r="E30" s="222" t="str">
        <f t="shared" si="0"/>
        <v/>
      </c>
      <c r="F30" s="248"/>
      <c r="G30" s="221" t="str">
        <f t="shared" si="1"/>
        <v/>
      </c>
      <c r="H30" s="253"/>
      <c r="I30" s="222" t="str">
        <f t="shared" si="2"/>
        <v/>
      </c>
      <c r="J30" s="258"/>
      <c r="K30" s="221" t="str">
        <f t="shared" si="3"/>
        <v/>
      </c>
      <c r="L30" s="263"/>
      <c r="M30" s="193" t="s">
        <v>444</v>
      </c>
      <c r="N30" s="193" t="s">
        <v>700</v>
      </c>
      <c r="O30" s="193" t="s">
        <v>1155</v>
      </c>
      <c r="P30" s="93" t="str">
        <f t="shared" si="4"/>
        <v/>
      </c>
      <c r="Q30" s="93" t="str">
        <f t="shared" si="5"/>
        <v/>
      </c>
    </row>
    <row r="31" spans="1:17" s="2" customFormat="1" ht="21" customHeight="1" x14ac:dyDescent="0.3">
      <c r="A31" s="119">
        <v>21</v>
      </c>
      <c r="B31" s="217">
        <v>2015</v>
      </c>
      <c r="C31" s="193" t="s">
        <v>2306</v>
      </c>
      <c r="D31" s="218" t="s">
        <v>2049</v>
      </c>
      <c r="E31" s="222" t="str">
        <f t="shared" si="0"/>
        <v/>
      </c>
      <c r="F31" s="248"/>
      <c r="G31" s="221" t="str">
        <f t="shared" si="1"/>
        <v/>
      </c>
      <c r="H31" s="253"/>
      <c r="I31" s="222" t="str">
        <f t="shared" si="2"/>
        <v/>
      </c>
      <c r="J31" s="258"/>
      <c r="K31" s="221" t="str">
        <f t="shared" si="3"/>
        <v/>
      </c>
      <c r="L31" s="263"/>
      <c r="M31" s="193" t="s">
        <v>250</v>
      </c>
      <c r="N31" s="193" t="s">
        <v>701</v>
      </c>
      <c r="O31" s="193" t="s">
        <v>1156</v>
      </c>
      <c r="P31" s="93" t="str">
        <f t="shared" si="4"/>
        <v/>
      </c>
      <c r="Q31" s="93" t="str">
        <f t="shared" si="5"/>
        <v/>
      </c>
    </row>
    <row r="32" spans="1:17" s="2" customFormat="1" ht="21" customHeight="1" x14ac:dyDescent="0.3">
      <c r="A32" s="119">
        <v>22</v>
      </c>
      <c r="B32" s="217">
        <v>2016</v>
      </c>
      <c r="C32" s="193" t="s">
        <v>2307</v>
      </c>
      <c r="D32" s="218" t="s">
        <v>2050</v>
      </c>
      <c r="E32" s="222" t="str">
        <f t="shared" si="0"/>
        <v/>
      </c>
      <c r="F32" s="248"/>
      <c r="G32" s="221" t="str">
        <f t="shared" si="1"/>
        <v/>
      </c>
      <c r="H32" s="253"/>
      <c r="I32" s="222" t="str">
        <f t="shared" si="2"/>
        <v/>
      </c>
      <c r="J32" s="258"/>
      <c r="K32" s="221" t="str">
        <f t="shared" si="3"/>
        <v/>
      </c>
      <c r="L32" s="263"/>
      <c r="M32" s="193" t="s">
        <v>370</v>
      </c>
      <c r="N32" s="193" t="s">
        <v>702</v>
      </c>
      <c r="O32" s="193" t="s">
        <v>1157</v>
      </c>
      <c r="P32" s="93" t="str">
        <f t="shared" si="4"/>
        <v/>
      </c>
      <c r="Q32" s="93" t="str">
        <f t="shared" si="5"/>
        <v/>
      </c>
    </row>
    <row r="33" spans="1:17" s="2" customFormat="1" ht="21" customHeight="1" x14ac:dyDescent="0.3">
      <c r="A33" s="119">
        <v>23</v>
      </c>
      <c r="B33" s="217">
        <v>2018</v>
      </c>
      <c r="C33" s="193" t="s">
        <v>2308</v>
      </c>
      <c r="D33" s="218" t="s">
        <v>2051</v>
      </c>
      <c r="E33" s="222" t="str">
        <f t="shared" si="0"/>
        <v/>
      </c>
      <c r="F33" s="248"/>
      <c r="G33" s="221" t="str">
        <f t="shared" si="1"/>
        <v/>
      </c>
      <c r="H33" s="253"/>
      <c r="I33" s="222" t="str">
        <f t="shared" si="2"/>
        <v/>
      </c>
      <c r="J33" s="258"/>
      <c r="K33" s="221" t="str">
        <f t="shared" si="3"/>
        <v/>
      </c>
      <c r="L33" s="263"/>
      <c r="M33" s="193" t="s">
        <v>141</v>
      </c>
      <c r="N33" s="193" t="s">
        <v>703</v>
      </c>
      <c r="O33" s="193" t="s">
        <v>1158</v>
      </c>
      <c r="P33" s="93" t="str">
        <f t="shared" si="4"/>
        <v/>
      </c>
      <c r="Q33" s="93" t="str">
        <f t="shared" si="5"/>
        <v/>
      </c>
    </row>
    <row r="34" spans="1:17" s="2" customFormat="1" ht="21" customHeight="1" x14ac:dyDescent="0.3">
      <c r="A34" s="119">
        <v>24</v>
      </c>
      <c r="B34" s="217">
        <v>2019</v>
      </c>
      <c r="C34" s="193" t="s">
        <v>2309</v>
      </c>
      <c r="D34" s="218" t="s">
        <v>2052</v>
      </c>
      <c r="E34" s="222" t="str">
        <f t="shared" si="0"/>
        <v/>
      </c>
      <c r="F34" s="248"/>
      <c r="G34" s="221" t="str">
        <f t="shared" si="1"/>
        <v/>
      </c>
      <c r="H34" s="253"/>
      <c r="I34" s="222" t="str">
        <f t="shared" si="2"/>
        <v/>
      </c>
      <c r="J34" s="258"/>
      <c r="K34" s="221" t="str">
        <f t="shared" si="3"/>
        <v/>
      </c>
      <c r="L34" s="263"/>
      <c r="M34" s="193" t="s">
        <v>540</v>
      </c>
      <c r="N34" s="193" t="s">
        <v>704</v>
      </c>
      <c r="O34" s="193" t="s">
        <v>1159</v>
      </c>
      <c r="P34" s="93" t="str">
        <f t="shared" si="4"/>
        <v/>
      </c>
      <c r="Q34" s="93" t="str">
        <f t="shared" si="5"/>
        <v/>
      </c>
    </row>
    <row r="35" spans="1:17" s="2" customFormat="1" ht="21" customHeight="1" x14ac:dyDescent="0.3">
      <c r="A35" s="119">
        <v>25</v>
      </c>
      <c r="B35" s="217">
        <v>2020</v>
      </c>
      <c r="C35" s="193" t="s">
        <v>2310</v>
      </c>
      <c r="D35" s="218" t="s">
        <v>2053</v>
      </c>
      <c r="E35" s="222" t="str">
        <f t="shared" si="0"/>
        <v/>
      </c>
      <c r="F35" s="248"/>
      <c r="G35" s="221" t="str">
        <f t="shared" si="1"/>
        <v/>
      </c>
      <c r="H35" s="253"/>
      <c r="I35" s="222" t="str">
        <f t="shared" si="2"/>
        <v/>
      </c>
      <c r="J35" s="258"/>
      <c r="K35" s="221" t="str">
        <f t="shared" si="3"/>
        <v/>
      </c>
      <c r="L35" s="263"/>
      <c r="M35" s="193" t="s">
        <v>422</v>
      </c>
      <c r="N35" s="193" t="s">
        <v>705</v>
      </c>
      <c r="O35" s="193" t="s">
        <v>1160</v>
      </c>
      <c r="P35" s="93" t="str">
        <f t="shared" si="4"/>
        <v/>
      </c>
      <c r="Q35" s="93" t="str">
        <f t="shared" si="5"/>
        <v/>
      </c>
    </row>
    <row r="36" spans="1:17" s="2" customFormat="1" ht="21" customHeight="1" x14ac:dyDescent="0.3">
      <c r="A36" s="119">
        <v>26</v>
      </c>
      <c r="B36" s="217">
        <v>2021</v>
      </c>
      <c r="C36" s="193" t="s">
        <v>2311</v>
      </c>
      <c r="D36" s="218" t="s">
        <v>2054</v>
      </c>
      <c r="E36" s="222" t="str">
        <f t="shared" si="0"/>
        <v/>
      </c>
      <c r="F36" s="248"/>
      <c r="G36" s="221" t="str">
        <f t="shared" si="1"/>
        <v/>
      </c>
      <c r="H36" s="253"/>
      <c r="I36" s="222" t="str">
        <f t="shared" si="2"/>
        <v/>
      </c>
      <c r="J36" s="258"/>
      <c r="K36" s="221" t="str">
        <f t="shared" si="3"/>
        <v/>
      </c>
      <c r="L36" s="263"/>
      <c r="M36" s="193" t="s">
        <v>446</v>
      </c>
      <c r="N36" s="193" t="s">
        <v>706</v>
      </c>
      <c r="O36" s="193" t="s">
        <v>1161</v>
      </c>
      <c r="P36" s="93" t="str">
        <f t="shared" si="4"/>
        <v/>
      </c>
      <c r="Q36" s="93" t="str">
        <f t="shared" si="5"/>
        <v/>
      </c>
    </row>
    <row r="37" spans="1:17" s="2" customFormat="1" ht="21" customHeight="1" x14ac:dyDescent="0.3">
      <c r="A37" s="119">
        <v>27</v>
      </c>
      <c r="B37" s="217">
        <v>2022</v>
      </c>
      <c r="C37" s="193" t="s">
        <v>2312</v>
      </c>
      <c r="D37" s="218" t="s">
        <v>2055</v>
      </c>
      <c r="E37" s="222" t="str">
        <f t="shared" si="0"/>
        <v/>
      </c>
      <c r="F37" s="248"/>
      <c r="G37" s="221" t="str">
        <f t="shared" si="1"/>
        <v/>
      </c>
      <c r="H37" s="253"/>
      <c r="I37" s="222" t="str">
        <f t="shared" si="2"/>
        <v/>
      </c>
      <c r="J37" s="258"/>
      <c r="K37" s="221" t="str">
        <f t="shared" si="3"/>
        <v/>
      </c>
      <c r="L37" s="263"/>
      <c r="M37" s="193" t="s">
        <v>524</v>
      </c>
      <c r="N37" s="193" t="s">
        <v>707</v>
      </c>
      <c r="O37" s="193" t="s">
        <v>1162</v>
      </c>
      <c r="P37" s="93" t="str">
        <f t="shared" si="4"/>
        <v/>
      </c>
      <c r="Q37" s="93" t="str">
        <f t="shared" si="5"/>
        <v/>
      </c>
    </row>
    <row r="38" spans="1:17" s="2" customFormat="1" ht="21" customHeight="1" x14ac:dyDescent="0.3">
      <c r="A38" s="119">
        <v>28</v>
      </c>
      <c r="B38" s="217">
        <v>2023</v>
      </c>
      <c r="C38" s="193" t="s">
        <v>2313</v>
      </c>
      <c r="D38" s="218" t="s">
        <v>2056</v>
      </c>
      <c r="E38" s="222" t="str">
        <f t="shared" si="0"/>
        <v/>
      </c>
      <c r="F38" s="248"/>
      <c r="G38" s="221" t="str">
        <f t="shared" si="1"/>
        <v/>
      </c>
      <c r="H38" s="253"/>
      <c r="I38" s="222" t="str">
        <f t="shared" si="2"/>
        <v/>
      </c>
      <c r="J38" s="258"/>
      <c r="K38" s="221" t="str">
        <f t="shared" si="3"/>
        <v/>
      </c>
      <c r="L38" s="263"/>
      <c r="M38" s="193" t="s">
        <v>472</v>
      </c>
      <c r="N38" s="193" t="s">
        <v>708</v>
      </c>
      <c r="O38" s="193" t="s">
        <v>1163</v>
      </c>
      <c r="P38" s="93" t="str">
        <f t="shared" si="4"/>
        <v/>
      </c>
      <c r="Q38" s="93" t="str">
        <f t="shared" si="5"/>
        <v/>
      </c>
    </row>
    <row r="39" spans="1:17" s="2" customFormat="1" ht="21" customHeight="1" x14ac:dyDescent="0.3">
      <c r="A39" s="119">
        <v>29</v>
      </c>
      <c r="B39" s="217">
        <v>2025</v>
      </c>
      <c r="C39" s="193" t="s">
        <v>2314</v>
      </c>
      <c r="D39" s="218" t="s">
        <v>2057</v>
      </c>
      <c r="E39" s="222" t="str">
        <f t="shared" si="0"/>
        <v/>
      </c>
      <c r="F39" s="248"/>
      <c r="G39" s="221" t="str">
        <f t="shared" si="1"/>
        <v/>
      </c>
      <c r="H39" s="253"/>
      <c r="I39" s="222" t="str">
        <f t="shared" si="2"/>
        <v/>
      </c>
      <c r="J39" s="258"/>
      <c r="K39" s="221" t="str">
        <f t="shared" si="3"/>
        <v/>
      </c>
      <c r="L39" s="263"/>
      <c r="M39" s="193" t="s">
        <v>371</v>
      </c>
      <c r="N39" s="193" t="s">
        <v>709</v>
      </c>
      <c r="O39" s="193" t="s">
        <v>1164</v>
      </c>
      <c r="P39" s="93" t="str">
        <f t="shared" si="4"/>
        <v/>
      </c>
      <c r="Q39" s="93" t="str">
        <f t="shared" si="5"/>
        <v/>
      </c>
    </row>
    <row r="40" spans="1:17" s="2" customFormat="1" ht="21" customHeight="1" x14ac:dyDescent="0.3">
      <c r="A40" s="119">
        <v>30</v>
      </c>
      <c r="B40" s="217">
        <v>2026</v>
      </c>
      <c r="C40" s="193" t="s">
        <v>2315</v>
      </c>
      <c r="D40" s="218" t="s">
        <v>2058</v>
      </c>
      <c r="E40" s="222" t="str">
        <f t="shared" si="0"/>
        <v/>
      </c>
      <c r="F40" s="248"/>
      <c r="G40" s="221" t="str">
        <f t="shared" si="1"/>
        <v/>
      </c>
      <c r="H40" s="253"/>
      <c r="I40" s="222" t="str">
        <f t="shared" si="2"/>
        <v/>
      </c>
      <c r="J40" s="258"/>
      <c r="K40" s="221" t="str">
        <f t="shared" si="3"/>
        <v/>
      </c>
      <c r="L40" s="263"/>
      <c r="M40" s="193" t="s">
        <v>404</v>
      </c>
      <c r="N40" s="193" t="s">
        <v>710</v>
      </c>
      <c r="O40" s="193" t="s">
        <v>1165</v>
      </c>
      <c r="P40" s="93" t="str">
        <f t="shared" si="4"/>
        <v/>
      </c>
      <c r="Q40" s="93" t="str">
        <f t="shared" si="5"/>
        <v/>
      </c>
    </row>
    <row r="41" spans="1:17" s="2" customFormat="1" ht="21" customHeight="1" x14ac:dyDescent="0.3">
      <c r="A41" s="119">
        <v>31</v>
      </c>
      <c r="B41" s="217">
        <v>2027</v>
      </c>
      <c r="C41" s="193" t="s">
        <v>2316</v>
      </c>
      <c r="D41" s="218" t="s">
        <v>2059</v>
      </c>
      <c r="E41" s="222" t="str">
        <f t="shared" si="0"/>
        <v/>
      </c>
      <c r="F41" s="248"/>
      <c r="G41" s="221" t="str">
        <f t="shared" si="1"/>
        <v/>
      </c>
      <c r="H41" s="253"/>
      <c r="I41" s="222" t="str">
        <f t="shared" si="2"/>
        <v/>
      </c>
      <c r="J41" s="258"/>
      <c r="K41" s="221" t="str">
        <f t="shared" si="3"/>
        <v/>
      </c>
      <c r="L41" s="263"/>
      <c r="M41" s="193" t="s">
        <v>358</v>
      </c>
      <c r="N41" s="193" t="s">
        <v>711</v>
      </c>
      <c r="O41" s="193" t="s">
        <v>1166</v>
      </c>
      <c r="P41" s="93" t="str">
        <f t="shared" si="4"/>
        <v/>
      </c>
      <c r="Q41" s="93" t="str">
        <f t="shared" si="5"/>
        <v/>
      </c>
    </row>
    <row r="42" spans="1:17" s="2" customFormat="1" ht="21" customHeight="1" x14ac:dyDescent="0.3">
      <c r="A42" s="119">
        <v>32</v>
      </c>
      <c r="B42" s="217">
        <v>2028</v>
      </c>
      <c r="C42" s="193" t="s">
        <v>2317</v>
      </c>
      <c r="D42" s="218" t="s">
        <v>2060</v>
      </c>
      <c r="E42" s="222" t="str">
        <f t="shared" si="0"/>
        <v/>
      </c>
      <c r="F42" s="248"/>
      <c r="G42" s="221" t="str">
        <f t="shared" si="1"/>
        <v/>
      </c>
      <c r="H42" s="253"/>
      <c r="I42" s="222" t="str">
        <f t="shared" si="2"/>
        <v/>
      </c>
      <c r="J42" s="258"/>
      <c r="K42" s="221" t="str">
        <f t="shared" si="3"/>
        <v/>
      </c>
      <c r="L42" s="263"/>
      <c r="M42" s="193" t="s">
        <v>445</v>
      </c>
      <c r="N42" s="193" t="s">
        <v>712</v>
      </c>
      <c r="O42" s="193" t="s">
        <v>1167</v>
      </c>
      <c r="P42" s="93" t="str">
        <f t="shared" si="4"/>
        <v/>
      </c>
      <c r="Q42" s="93" t="str">
        <f t="shared" si="5"/>
        <v/>
      </c>
    </row>
    <row r="43" spans="1:17" s="2" customFormat="1" ht="21" customHeight="1" x14ac:dyDescent="0.3">
      <c r="A43" s="119">
        <v>33</v>
      </c>
      <c r="B43" s="217">
        <v>2029</v>
      </c>
      <c r="C43" s="193" t="s">
        <v>2318</v>
      </c>
      <c r="D43" s="218" t="s">
        <v>2061</v>
      </c>
      <c r="E43" s="222" t="str">
        <f t="shared" si="0"/>
        <v/>
      </c>
      <c r="F43" s="248"/>
      <c r="G43" s="221" t="str">
        <f t="shared" si="1"/>
        <v/>
      </c>
      <c r="H43" s="253"/>
      <c r="I43" s="222" t="str">
        <f t="shared" si="2"/>
        <v/>
      </c>
      <c r="J43" s="258"/>
      <c r="K43" s="221" t="str">
        <f t="shared" si="3"/>
        <v/>
      </c>
      <c r="L43" s="263"/>
      <c r="M43" s="193" t="s">
        <v>551</v>
      </c>
      <c r="N43" s="193" t="s">
        <v>552</v>
      </c>
      <c r="O43" s="193" t="s">
        <v>1168</v>
      </c>
      <c r="P43" s="93" t="str">
        <f t="shared" si="4"/>
        <v/>
      </c>
      <c r="Q43" s="93" t="str">
        <f t="shared" si="5"/>
        <v/>
      </c>
    </row>
    <row r="44" spans="1:17" s="2" customFormat="1" ht="21" customHeight="1" x14ac:dyDescent="0.3">
      <c r="A44" s="119">
        <v>34</v>
      </c>
      <c r="B44" s="217">
        <v>2032</v>
      </c>
      <c r="C44" s="193" t="s">
        <v>2319</v>
      </c>
      <c r="D44" s="218" t="s">
        <v>2062</v>
      </c>
      <c r="E44" s="222" t="str">
        <f t="shared" si="0"/>
        <v/>
      </c>
      <c r="F44" s="248"/>
      <c r="G44" s="221" t="str">
        <f t="shared" si="1"/>
        <v/>
      </c>
      <c r="H44" s="253"/>
      <c r="I44" s="222" t="str">
        <f t="shared" si="2"/>
        <v/>
      </c>
      <c r="J44" s="258"/>
      <c r="K44" s="221" t="str">
        <f t="shared" si="3"/>
        <v/>
      </c>
      <c r="L44" s="263"/>
      <c r="M44" s="193" t="s">
        <v>464</v>
      </c>
      <c r="N44" s="193" t="s">
        <v>714</v>
      </c>
      <c r="O44" s="193" t="s">
        <v>1169</v>
      </c>
      <c r="P44" s="93" t="str">
        <f t="shared" si="4"/>
        <v/>
      </c>
      <c r="Q44" s="93" t="str">
        <f t="shared" si="5"/>
        <v/>
      </c>
    </row>
    <row r="45" spans="1:17" s="2" customFormat="1" ht="21" customHeight="1" x14ac:dyDescent="0.3">
      <c r="A45" s="119">
        <v>35</v>
      </c>
      <c r="B45" s="217">
        <v>2033</v>
      </c>
      <c r="C45" s="193" t="s">
        <v>2320</v>
      </c>
      <c r="D45" s="218" t="s">
        <v>2063</v>
      </c>
      <c r="E45" s="222" t="str">
        <f t="shared" si="0"/>
        <v/>
      </c>
      <c r="F45" s="248"/>
      <c r="G45" s="221" t="str">
        <f t="shared" si="1"/>
        <v/>
      </c>
      <c r="H45" s="253"/>
      <c r="I45" s="222" t="str">
        <f t="shared" si="2"/>
        <v/>
      </c>
      <c r="J45" s="258"/>
      <c r="K45" s="221" t="str">
        <f t="shared" si="3"/>
        <v/>
      </c>
      <c r="L45" s="263"/>
      <c r="M45" s="193" t="s">
        <v>405</v>
      </c>
      <c r="N45" s="193" t="s">
        <v>715</v>
      </c>
      <c r="O45" s="193" t="s">
        <v>1170</v>
      </c>
      <c r="P45" s="93" t="str">
        <f t="shared" si="4"/>
        <v/>
      </c>
      <c r="Q45" s="93" t="str">
        <f t="shared" si="5"/>
        <v/>
      </c>
    </row>
    <row r="46" spans="1:17" s="2" customFormat="1" ht="21" customHeight="1" x14ac:dyDescent="0.3">
      <c r="A46" s="119">
        <v>36</v>
      </c>
      <c r="B46" s="217">
        <v>2034</v>
      </c>
      <c r="C46" s="193" t="s">
        <v>2321</v>
      </c>
      <c r="D46" s="218" t="s">
        <v>2064</v>
      </c>
      <c r="E46" s="222" t="str">
        <f t="shared" si="0"/>
        <v/>
      </c>
      <c r="F46" s="248"/>
      <c r="G46" s="221" t="str">
        <f t="shared" si="1"/>
        <v/>
      </c>
      <c r="H46" s="253"/>
      <c r="I46" s="222" t="str">
        <f t="shared" si="2"/>
        <v/>
      </c>
      <c r="J46" s="258"/>
      <c r="K46" s="221" t="str">
        <f t="shared" si="3"/>
        <v/>
      </c>
      <c r="L46" s="263"/>
      <c r="M46" s="193" t="s">
        <v>372</v>
      </c>
      <c r="N46" s="193" t="s">
        <v>716</v>
      </c>
      <c r="O46" s="193" t="s">
        <v>1171</v>
      </c>
      <c r="P46" s="93" t="str">
        <f t="shared" si="4"/>
        <v/>
      </c>
      <c r="Q46" s="93" t="str">
        <f t="shared" si="5"/>
        <v/>
      </c>
    </row>
    <row r="47" spans="1:17" s="2" customFormat="1" ht="21" customHeight="1" x14ac:dyDescent="0.3">
      <c r="A47" s="119">
        <v>37</v>
      </c>
      <c r="B47" s="217">
        <v>2035</v>
      </c>
      <c r="C47" s="193" t="s">
        <v>2322</v>
      </c>
      <c r="D47" s="218" t="s">
        <v>2065</v>
      </c>
      <c r="E47" s="222" t="str">
        <f t="shared" si="0"/>
        <v/>
      </c>
      <c r="F47" s="248"/>
      <c r="G47" s="221" t="str">
        <f t="shared" si="1"/>
        <v/>
      </c>
      <c r="H47" s="253"/>
      <c r="I47" s="222" t="str">
        <f t="shared" si="2"/>
        <v/>
      </c>
      <c r="J47" s="258"/>
      <c r="K47" s="221" t="str">
        <f t="shared" si="3"/>
        <v/>
      </c>
      <c r="L47" s="263"/>
      <c r="M47" s="193" t="s">
        <v>464</v>
      </c>
      <c r="N47" s="193" t="s">
        <v>717</v>
      </c>
      <c r="O47" s="193" t="s">
        <v>1172</v>
      </c>
      <c r="P47" s="93" t="str">
        <f t="shared" si="4"/>
        <v/>
      </c>
      <c r="Q47" s="93" t="str">
        <f t="shared" si="5"/>
        <v/>
      </c>
    </row>
    <row r="48" spans="1:17" s="2" customFormat="1" ht="21" customHeight="1" x14ac:dyDescent="0.3">
      <c r="A48" s="119">
        <v>38</v>
      </c>
      <c r="B48" s="217">
        <v>2036</v>
      </c>
      <c r="C48" s="193" t="s">
        <v>2323</v>
      </c>
      <c r="D48" s="218" t="s">
        <v>2066</v>
      </c>
      <c r="E48" s="222" t="str">
        <f t="shared" si="0"/>
        <v/>
      </c>
      <c r="F48" s="248"/>
      <c r="G48" s="221" t="str">
        <f t="shared" si="1"/>
        <v/>
      </c>
      <c r="H48" s="253"/>
      <c r="I48" s="222" t="str">
        <f t="shared" si="2"/>
        <v/>
      </c>
      <c r="J48" s="258"/>
      <c r="K48" s="221" t="str">
        <f t="shared" si="3"/>
        <v/>
      </c>
      <c r="L48" s="263"/>
      <c r="M48" s="193" t="s">
        <v>447</v>
      </c>
      <c r="N48" s="193" t="s">
        <v>718</v>
      </c>
      <c r="O48" s="193" t="s">
        <v>1173</v>
      </c>
      <c r="P48" s="93" t="str">
        <f t="shared" si="4"/>
        <v/>
      </c>
      <c r="Q48" s="93" t="str">
        <f t="shared" si="5"/>
        <v/>
      </c>
    </row>
    <row r="49" spans="1:17" s="2" customFormat="1" ht="21" customHeight="1" x14ac:dyDescent="0.3">
      <c r="A49" s="119">
        <v>39</v>
      </c>
      <c r="B49" s="217">
        <v>2037</v>
      </c>
      <c r="C49" s="193" t="s">
        <v>2324</v>
      </c>
      <c r="D49" s="218" t="s">
        <v>2067</v>
      </c>
      <c r="E49" s="222" t="str">
        <f t="shared" si="0"/>
        <v/>
      </c>
      <c r="F49" s="248"/>
      <c r="G49" s="221" t="str">
        <f t="shared" si="1"/>
        <v/>
      </c>
      <c r="H49" s="253"/>
      <c r="I49" s="222" t="str">
        <f t="shared" si="2"/>
        <v/>
      </c>
      <c r="J49" s="258"/>
      <c r="K49" s="221" t="str">
        <f t="shared" si="3"/>
        <v/>
      </c>
      <c r="L49" s="263"/>
      <c r="M49" s="193" t="s">
        <v>400</v>
      </c>
      <c r="N49" s="193" t="s">
        <v>719</v>
      </c>
      <c r="O49" s="193" t="s">
        <v>1174</v>
      </c>
      <c r="P49" s="93" t="str">
        <f t="shared" si="4"/>
        <v/>
      </c>
      <c r="Q49" s="93" t="str">
        <f t="shared" si="5"/>
        <v/>
      </c>
    </row>
    <row r="50" spans="1:17" s="2" customFormat="1" ht="21" customHeight="1" x14ac:dyDescent="0.3">
      <c r="A50" s="119">
        <v>40</v>
      </c>
      <c r="B50" s="217">
        <v>2038</v>
      </c>
      <c r="C50" s="193" t="s">
        <v>2325</v>
      </c>
      <c r="D50" s="218" t="s">
        <v>2068</v>
      </c>
      <c r="E50" s="222" t="str">
        <f t="shared" si="0"/>
        <v/>
      </c>
      <c r="F50" s="248"/>
      <c r="G50" s="221" t="str">
        <f t="shared" si="1"/>
        <v/>
      </c>
      <c r="H50" s="253"/>
      <c r="I50" s="222" t="str">
        <f t="shared" si="2"/>
        <v/>
      </c>
      <c r="J50" s="258"/>
      <c r="K50" s="221" t="str">
        <f t="shared" si="3"/>
        <v/>
      </c>
      <c r="L50" s="263"/>
      <c r="M50" s="193" t="s">
        <v>195</v>
      </c>
      <c r="N50" s="193" t="s">
        <v>720</v>
      </c>
      <c r="O50" s="193" t="s">
        <v>1175</v>
      </c>
      <c r="P50" s="93" t="str">
        <f t="shared" si="4"/>
        <v/>
      </c>
      <c r="Q50" s="93" t="str">
        <f t="shared" si="5"/>
        <v/>
      </c>
    </row>
    <row r="51" spans="1:17" s="2" customFormat="1" ht="21" customHeight="1" x14ac:dyDescent="0.3">
      <c r="A51" s="119">
        <v>41</v>
      </c>
      <c r="B51" s="217">
        <v>2039</v>
      </c>
      <c r="C51" s="193" t="s">
        <v>1106</v>
      </c>
      <c r="D51" s="218" t="s">
        <v>2278</v>
      </c>
      <c r="E51" s="222" t="str">
        <f t="shared" si="0"/>
        <v/>
      </c>
      <c r="F51" s="248"/>
      <c r="G51" s="221" t="str">
        <f t="shared" si="1"/>
        <v/>
      </c>
      <c r="H51" s="253"/>
      <c r="I51" s="222" t="str">
        <f t="shared" si="2"/>
        <v/>
      </c>
      <c r="J51" s="258"/>
      <c r="K51" s="221" t="str">
        <f t="shared" si="3"/>
        <v/>
      </c>
      <c r="L51" s="263"/>
      <c r="M51" s="193" t="s">
        <v>359</v>
      </c>
      <c r="N51" s="193" t="s">
        <v>721</v>
      </c>
      <c r="O51" s="193" t="s">
        <v>1176</v>
      </c>
      <c r="P51" s="93" t="str">
        <f t="shared" si="4"/>
        <v/>
      </c>
      <c r="Q51" s="93" t="str">
        <f t="shared" si="5"/>
        <v/>
      </c>
    </row>
    <row r="52" spans="1:17" s="2" customFormat="1" ht="21" customHeight="1" x14ac:dyDescent="0.3">
      <c r="A52" s="119">
        <v>42</v>
      </c>
      <c r="B52" s="217">
        <v>2040</v>
      </c>
      <c r="C52" s="193" t="s">
        <v>2326</v>
      </c>
      <c r="D52" s="218" t="s">
        <v>2275</v>
      </c>
      <c r="E52" s="222" t="str">
        <f t="shared" si="0"/>
        <v/>
      </c>
      <c r="F52" s="248"/>
      <c r="G52" s="221" t="str">
        <f t="shared" si="1"/>
        <v/>
      </c>
      <c r="H52" s="253"/>
      <c r="I52" s="222" t="str">
        <f t="shared" si="2"/>
        <v/>
      </c>
      <c r="J52" s="258"/>
      <c r="K52" s="221" t="str">
        <f t="shared" si="3"/>
        <v/>
      </c>
      <c r="L52" s="263"/>
      <c r="M52" s="193" t="s">
        <v>547</v>
      </c>
      <c r="N52" s="193" t="s">
        <v>722</v>
      </c>
      <c r="O52" s="193" t="s">
        <v>1177</v>
      </c>
      <c r="P52" s="93" t="str">
        <f t="shared" si="4"/>
        <v/>
      </c>
      <c r="Q52" s="93" t="str">
        <f t="shared" si="5"/>
        <v/>
      </c>
    </row>
    <row r="53" spans="1:17" s="2" customFormat="1" ht="21" customHeight="1" x14ac:dyDescent="0.3">
      <c r="A53" s="119">
        <v>43</v>
      </c>
      <c r="B53" s="217">
        <v>2041</v>
      </c>
      <c r="C53" s="193" t="s">
        <v>2327</v>
      </c>
      <c r="D53" s="218" t="s">
        <v>2069</v>
      </c>
      <c r="E53" s="222" t="str">
        <f t="shared" si="0"/>
        <v/>
      </c>
      <c r="F53" s="248"/>
      <c r="G53" s="221" t="str">
        <f t="shared" si="1"/>
        <v/>
      </c>
      <c r="H53" s="253"/>
      <c r="I53" s="222" t="str">
        <f t="shared" si="2"/>
        <v/>
      </c>
      <c r="J53" s="258"/>
      <c r="K53" s="221" t="str">
        <f t="shared" si="3"/>
        <v/>
      </c>
      <c r="L53" s="263"/>
      <c r="M53" s="193" t="s">
        <v>375</v>
      </c>
      <c r="N53" s="193" t="s">
        <v>723</v>
      </c>
      <c r="O53" s="193" t="s">
        <v>1178</v>
      </c>
      <c r="P53" s="93" t="str">
        <f t="shared" si="4"/>
        <v/>
      </c>
      <c r="Q53" s="93" t="str">
        <f t="shared" si="5"/>
        <v/>
      </c>
    </row>
    <row r="54" spans="1:17" s="2" customFormat="1" ht="21" customHeight="1" x14ac:dyDescent="0.3">
      <c r="A54" s="119">
        <v>44</v>
      </c>
      <c r="B54" s="217">
        <v>2042</v>
      </c>
      <c r="C54" s="193" t="s">
        <v>2328</v>
      </c>
      <c r="D54" s="218" t="s">
        <v>2070</v>
      </c>
      <c r="E54" s="222" t="str">
        <f t="shared" si="0"/>
        <v/>
      </c>
      <c r="F54" s="248"/>
      <c r="G54" s="221" t="str">
        <f t="shared" si="1"/>
        <v/>
      </c>
      <c r="H54" s="253"/>
      <c r="I54" s="222" t="str">
        <f t="shared" si="2"/>
        <v/>
      </c>
      <c r="J54" s="258"/>
      <c r="K54" s="221" t="str">
        <f t="shared" si="3"/>
        <v/>
      </c>
      <c r="L54" s="263"/>
      <c r="M54" s="193" t="s">
        <v>448</v>
      </c>
      <c r="N54" s="193" t="s">
        <v>724</v>
      </c>
      <c r="O54" s="193" t="s">
        <v>1179</v>
      </c>
      <c r="P54" s="93" t="str">
        <f t="shared" si="4"/>
        <v/>
      </c>
      <c r="Q54" s="93" t="str">
        <f t="shared" si="5"/>
        <v/>
      </c>
    </row>
    <row r="55" spans="1:17" s="2" customFormat="1" ht="21" customHeight="1" x14ac:dyDescent="0.3">
      <c r="A55" s="119">
        <v>45</v>
      </c>
      <c r="B55" s="217">
        <v>2043</v>
      </c>
      <c r="C55" s="193" t="s">
        <v>2329</v>
      </c>
      <c r="D55" s="218" t="s">
        <v>2071</v>
      </c>
      <c r="E55" s="222" t="str">
        <f t="shared" si="0"/>
        <v/>
      </c>
      <c r="F55" s="248"/>
      <c r="G55" s="221" t="str">
        <f t="shared" si="1"/>
        <v/>
      </c>
      <c r="H55" s="253"/>
      <c r="I55" s="222" t="str">
        <f t="shared" si="2"/>
        <v/>
      </c>
      <c r="J55" s="258"/>
      <c r="K55" s="221" t="str">
        <f t="shared" si="3"/>
        <v/>
      </c>
      <c r="L55" s="263"/>
      <c r="M55" s="193" t="s">
        <v>449</v>
      </c>
      <c r="N55" s="193" t="s">
        <v>1180</v>
      </c>
      <c r="O55" s="193" t="s">
        <v>1181</v>
      </c>
      <c r="P55" s="93" t="str">
        <f t="shared" si="4"/>
        <v/>
      </c>
      <c r="Q55" s="93" t="str">
        <f t="shared" si="5"/>
        <v/>
      </c>
    </row>
    <row r="56" spans="1:17" s="2" customFormat="1" ht="21" customHeight="1" x14ac:dyDescent="0.3">
      <c r="A56" s="119">
        <v>46</v>
      </c>
      <c r="B56" s="217">
        <v>2044</v>
      </c>
      <c r="C56" s="193" t="s">
        <v>2330</v>
      </c>
      <c r="D56" s="218" t="s">
        <v>2072</v>
      </c>
      <c r="E56" s="222" t="str">
        <f t="shared" si="0"/>
        <v/>
      </c>
      <c r="F56" s="248"/>
      <c r="G56" s="221" t="str">
        <f t="shared" si="1"/>
        <v/>
      </c>
      <c r="H56" s="253"/>
      <c r="I56" s="222" t="str">
        <f t="shared" si="2"/>
        <v/>
      </c>
      <c r="J56" s="258"/>
      <c r="K56" s="221" t="str">
        <f t="shared" si="3"/>
        <v/>
      </c>
      <c r="L56" s="263"/>
      <c r="M56" s="193" t="s">
        <v>530</v>
      </c>
      <c r="N56" s="193" t="s">
        <v>725</v>
      </c>
      <c r="O56" s="193" t="s">
        <v>1182</v>
      </c>
      <c r="P56" s="93" t="str">
        <f t="shared" si="4"/>
        <v/>
      </c>
      <c r="Q56" s="93" t="str">
        <f t="shared" si="5"/>
        <v/>
      </c>
    </row>
    <row r="57" spans="1:17" s="2" customFormat="1" ht="21" customHeight="1" x14ac:dyDescent="0.3">
      <c r="A57" s="119">
        <v>47</v>
      </c>
      <c r="B57" s="217">
        <v>2045</v>
      </c>
      <c r="C57" s="193" t="s">
        <v>2331</v>
      </c>
      <c r="D57" s="218" t="s">
        <v>2073</v>
      </c>
      <c r="E57" s="222" t="str">
        <f t="shared" si="0"/>
        <v/>
      </c>
      <c r="F57" s="248"/>
      <c r="G57" s="221" t="str">
        <f t="shared" si="1"/>
        <v/>
      </c>
      <c r="H57" s="253"/>
      <c r="I57" s="222" t="str">
        <f t="shared" si="2"/>
        <v/>
      </c>
      <c r="J57" s="258"/>
      <c r="K57" s="221" t="str">
        <f t="shared" si="3"/>
        <v/>
      </c>
      <c r="L57" s="263"/>
      <c r="M57" s="193" t="s">
        <v>450</v>
      </c>
      <c r="N57" s="193" t="s">
        <v>455</v>
      </c>
      <c r="O57" s="193" t="s">
        <v>1183</v>
      </c>
      <c r="P57" s="93" t="str">
        <f t="shared" si="4"/>
        <v/>
      </c>
      <c r="Q57" s="93" t="str">
        <f t="shared" si="5"/>
        <v/>
      </c>
    </row>
    <row r="58" spans="1:17" s="2" customFormat="1" ht="21" customHeight="1" x14ac:dyDescent="0.3">
      <c r="A58" s="119">
        <v>48</v>
      </c>
      <c r="B58" s="217">
        <v>2046</v>
      </c>
      <c r="C58" s="193" t="s">
        <v>2332</v>
      </c>
      <c r="D58" s="218" t="s">
        <v>2074</v>
      </c>
      <c r="E58" s="222" t="str">
        <f t="shared" si="0"/>
        <v/>
      </c>
      <c r="F58" s="248"/>
      <c r="G58" s="221" t="str">
        <f t="shared" si="1"/>
        <v/>
      </c>
      <c r="H58" s="253"/>
      <c r="I58" s="222" t="str">
        <f t="shared" si="2"/>
        <v/>
      </c>
      <c r="J58" s="258"/>
      <c r="K58" s="221" t="str">
        <f t="shared" si="3"/>
        <v/>
      </c>
      <c r="L58" s="263"/>
      <c r="M58" s="193" t="s">
        <v>519</v>
      </c>
      <c r="N58" s="193" t="s">
        <v>726</v>
      </c>
      <c r="O58" s="193" t="s">
        <v>1184</v>
      </c>
      <c r="P58" s="93" t="str">
        <f t="shared" si="4"/>
        <v/>
      </c>
      <c r="Q58" s="93" t="str">
        <f t="shared" si="5"/>
        <v/>
      </c>
    </row>
    <row r="59" spans="1:17" s="2" customFormat="1" ht="21" customHeight="1" x14ac:dyDescent="0.3">
      <c r="A59" s="119">
        <v>49</v>
      </c>
      <c r="B59" s="217">
        <v>2047</v>
      </c>
      <c r="C59" s="193" t="s">
        <v>2333</v>
      </c>
      <c r="D59" s="218" t="s">
        <v>2075</v>
      </c>
      <c r="E59" s="222" t="str">
        <f t="shared" si="0"/>
        <v/>
      </c>
      <c r="F59" s="248"/>
      <c r="G59" s="221" t="str">
        <f t="shared" si="1"/>
        <v/>
      </c>
      <c r="H59" s="253"/>
      <c r="I59" s="222" t="str">
        <f t="shared" si="2"/>
        <v/>
      </c>
      <c r="J59" s="258"/>
      <c r="K59" s="221" t="str">
        <f t="shared" si="3"/>
        <v/>
      </c>
      <c r="L59" s="263"/>
      <c r="M59" s="193" t="s">
        <v>514</v>
      </c>
      <c r="N59" s="193" t="s">
        <v>727</v>
      </c>
      <c r="O59" s="193" t="s">
        <v>1185</v>
      </c>
      <c r="P59" s="93" t="str">
        <f t="shared" si="4"/>
        <v/>
      </c>
      <c r="Q59" s="93" t="str">
        <f t="shared" si="5"/>
        <v/>
      </c>
    </row>
    <row r="60" spans="1:17" s="2" customFormat="1" ht="21" customHeight="1" x14ac:dyDescent="0.3">
      <c r="A60" s="119">
        <v>50</v>
      </c>
      <c r="B60" s="217">
        <v>2048</v>
      </c>
      <c r="C60" s="193" t="s">
        <v>2334</v>
      </c>
      <c r="D60" s="218" t="s">
        <v>2076</v>
      </c>
      <c r="E60" s="222" t="str">
        <f t="shared" si="0"/>
        <v/>
      </c>
      <c r="F60" s="248"/>
      <c r="G60" s="221" t="str">
        <f t="shared" si="1"/>
        <v/>
      </c>
      <c r="H60" s="253"/>
      <c r="I60" s="222" t="str">
        <f t="shared" si="2"/>
        <v/>
      </c>
      <c r="J60" s="258"/>
      <c r="K60" s="221" t="str">
        <f t="shared" si="3"/>
        <v/>
      </c>
      <c r="L60" s="263"/>
      <c r="M60" s="193" t="s">
        <v>424</v>
      </c>
      <c r="N60" s="193" t="s">
        <v>728</v>
      </c>
      <c r="O60" s="193" t="s">
        <v>1186</v>
      </c>
      <c r="P60" s="93" t="str">
        <f t="shared" si="4"/>
        <v/>
      </c>
      <c r="Q60" s="93" t="str">
        <f t="shared" si="5"/>
        <v/>
      </c>
    </row>
    <row r="61" spans="1:17" s="2" customFormat="1" ht="21" customHeight="1" x14ac:dyDescent="0.3">
      <c r="A61" s="119">
        <v>51</v>
      </c>
      <c r="B61" s="217">
        <v>6005</v>
      </c>
      <c r="C61" s="193" t="s">
        <v>2335</v>
      </c>
      <c r="D61" s="218" t="s">
        <v>2336</v>
      </c>
      <c r="E61" s="222" t="str">
        <f t="shared" si="0"/>
        <v/>
      </c>
      <c r="F61" s="248"/>
      <c r="G61" s="221" t="str">
        <f t="shared" si="1"/>
        <v/>
      </c>
      <c r="H61" s="253"/>
      <c r="I61" s="222" t="str">
        <f t="shared" si="2"/>
        <v/>
      </c>
      <c r="J61" s="258"/>
      <c r="K61" s="221" t="str">
        <f t="shared" si="3"/>
        <v/>
      </c>
      <c r="L61" s="263"/>
      <c r="M61" s="193" t="s">
        <v>570</v>
      </c>
      <c r="N61" s="193" t="s">
        <v>1382</v>
      </c>
      <c r="O61" s="193" t="s">
        <v>571</v>
      </c>
      <c r="P61" s="93" t="str">
        <f t="shared" si="4"/>
        <v/>
      </c>
      <c r="Q61" s="93" t="str">
        <f t="shared" si="5"/>
        <v/>
      </c>
    </row>
    <row r="62" spans="1:17" s="2" customFormat="1" ht="21" customHeight="1" x14ac:dyDescent="0.3">
      <c r="A62" s="119">
        <v>52</v>
      </c>
      <c r="B62" s="217">
        <v>2050</v>
      </c>
      <c r="C62" s="193" t="s">
        <v>2337</v>
      </c>
      <c r="D62" s="218" t="s">
        <v>2077</v>
      </c>
      <c r="E62" s="222" t="str">
        <f t="shared" si="0"/>
        <v/>
      </c>
      <c r="F62" s="248"/>
      <c r="G62" s="221" t="str">
        <f t="shared" si="1"/>
        <v/>
      </c>
      <c r="H62" s="253"/>
      <c r="I62" s="222" t="str">
        <f t="shared" si="2"/>
        <v/>
      </c>
      <c r="J62" s="258"/>
      <c r="K62" s="221" t="str">
        <f t="shared" si="3"/>
        <v/>
      </c>
      <c r="L62" s="263"/>
      <c r="M62" s="193" t="s">
        <v>21</v>
      </c>
      <c r="N62" s="193" t="s">
        <v>729</v>
      </c>
      <c r="O62" s="193" t="s">
        <v>1187</v>
      </c>
      <c r="P62" s="93" t="str">
        <f t="shared" si="4"/>
        <v/>
      </c>
      <c r="Q62" s="93" t="str">
        <f t="shared" si="5"/>
        <v/>
      </c>
    </row>
    <row r="63" spans="1:17" s="2" customFormat="1" ht="21" customHeight="1" x14ac:dyDescent="0.3">
      <c r="A63" s="119">
        <v>53</v>
      </c>
      <c r="B63" s="217">
        <v>2051</v>
      </c>
      <c r="C63" s="193" t="s">
        <v>2338</v>
      </c>
      <c r="D63" s="218" t="s">
        <v>2078</v>
      </c>
      <c r="E63" s="222" t="str">
        <f t="shared" si="0"/>
        <v/>
      </c>
      <c r="F63" s="248"/>
      <c r="G63" s="221" t="str">
        <f t="shared" si="1"/>
        <v/>
      </c>
      <c r="H63" s="253"/>
      <c r="I63" s="222" t="str">
        <f t="shared" si="2"/>
        <v/>
      </c>
      <c r="J63" s="258"/>
      <c r="K63" s="221" t="str">
        <f t="shared" si="3"/>
        <v/>
      </c>
      <c r="L63" s="263"/>
      <c r="M63" s="193" t="s">
        <v>483</v>
      </c>
      <c r="N63" s="193" t="s">
        <v>730</v>
      </c>
      <c r="O63" s="193" t="s">
        <v>1188</v>
      </c>
      <c r="P63" s="93" t="str">
        <f t="shared" si="4"/>
        <v/>
      </c>
      <c r="Q63" s="93" t="str">
        <f t="shared" si="5"/>
        <v/>
      </c>
    </row>
    <row r="64" spans="1:17" s="2" customFormat="1" ht="21" customHeight="1" x14ac:dyDescent="0.3">
      <c r="A64" s="119">
        <v>54</v>
      </c>
      <c r="B64" s="217">
        <v>2052</v>
      </c>
      <c r="C64" s="193" t="s">
        <v>2339</v>
      </c>
      <c r="D64" s="218" t="s">
        <v>2079</v>
      </c>
      <c r="E64" s="222" t="str">
        <f t="shared" si="0"/>
        <v/>
      </c>
      <c r="F64" s="248"/>
      <c r="G64" s="221" t="str">
        <f t="shared" si="1"/>
        <v/>
      </c>
      <c r="H64" s="253"/>
      <c r="I64" s="222" t="str">
        <f t="shared" si="2"/>
        <v/>
      </c>
      <c r="J64" s="258"/>
      <c r="K64" s="221" t="str">
        <f t="shared" si="3"/>
        <v/>
      </c>
      <c r="L64" s="263"/>
      <c r="M64" s="193" t="s">
        <v>483</v>
      </c>
      <c r="N64" s="193" t="s">
        <v>730</v>
      </c>
      <c r="O64" s="193" t="s">
        <v>1189</v>
      </c>
      <c r="P64" s="93" t="str">
        <f t="shared" si="4"/>
        <v/>
      </c>
      <c r="Q64" s="93" t="str">
        <f t="shared" si="5"/>
        <v/>
      </c>
    </row>
    <row r="65" spans="1:17" s="2" customFormat="1" ht="21" customHeight="1" x14ac:dyDescent="0.3">
      <c r="A65" s="119">
        <v>55</v>
      </c>
      <c r="B65" s="217">
        <v>2053</v>
      </c>
      <c r="C65" s="223" t="s">
        <v>2340</v>
      </c>
      <c r="D65" s="218" t="s">
        <v>2080</v>
      </c>
      <c r="E65" s="222" t="str">
        <f t="shared" si="0"/>
        <v/>
      </c>
      <c r="F65" s="248"/>
      <c r="G65" s="221" t="str">
        <f t="shared" si="1"/>
        <v/>
      </c>
      <c r="H65" s="253"/>
      <c r="I65" s="222" t="str">
        <f t="shared" si="2"/>
        <v/>
      </c>
      <c r="J65" s="258"/>
      <c r="K65" s="221" t="str">
        <f t="shared" si="3"/>
        <v/>
      </c>
      <c r="L65" s="263"/>
      <c r="M65" s="193" t="s">
        <v>484</v>
      </c>
      <c r="N65" s="193" t="s">
        <v>731</v>
      </c>
      <c r="O65" s="193" t="s">
        <v>1190</v>
      </c>
      <c r="P65" s="93" t="str">
        <f t="shared" si="4"/>
        <v/>
      </c>
      <c r="Q65" s="93" t="str">
        <f t="shared" si="5"/>
        <v/>
      </c>
    </row>
    <row r="66" spans="1:17" s="2" customFormat="1" ht="21" customHeight="1" x14ac:dyDescent="0.3">
      <c r="A66" s="119">
        <v>56</v>
      </c>
      <c r="B66" s="217">
        <v>2054</v>
      </c>
      <c r="C66" s="193" t="s">
        <v>2341</v>
      </c>
      <c r="D66" s="218" t="s">
        <v>2081</v>
      </c>
      <c r="E66" s="222" t="str">
        <f t="shared" si="0"/>
        <v/>
      </c>
      <c r="F66" s="248"/>
      <c r="G66" s="221" t="str">
        <f t="shared" si="1"/>
        <v/>
      </c>
      <c r="H66" s="253"/>
      <c r="I66" s="222" t="str">
        <f t="shared" si="2"/>
        <v/>
      </c>
      <c r="J66" s="258"/>
      <c r="K66" s="221" t="str">
        <f t="shared" si="3"/>
        <v/>
      </c>
      <c r="L66" s="263"/>
      <c r="M66" s="193" t="s">
        <v>63</v>
      </c>
      <c r="N66" s="193" t="s">
        <v>732</v>
      </c>
      <c r="O66" s="193" t="s">
        <v>1191</v>
      </c>
      <c r="P66" s="93" t="str">
        <f t="shared" si="4"/>
        <v/>
      </c>
      <c r="Q66" s="93" t="str">
        <f t="shared" si="5"/>
        <v/>
      </c>
    </row>
    <row r="67" spans="1:17" s="2" customFormat="1" ht="21" customHeight="1" x14ac:dyDescent="0.3">
      <c r="A67" s="119">
        <v>57</v>
      </c>
      <c r="B67" s="217">
        <v>2055</v>
      </c>
      <c r="C67" s="193" t="s">
        <v>2342</v>
      </c>
      <c r="D67" s="218" t="s">
        <v>2082</v>
      </c>
      <c r="E67" s="222" t="str">
        <f t="shared" si="0"/>
        <v/>
      </c>
      <c r="F67" s="248"/>
      <c r="G67" s="221" t="str">
        <f t="shared" si="1"/>
        <v/>
      </c>
      <c r="H67" s="253"/>
      <c r="I67" s="222" t="str">
        <f t="shared" si="2"/>
        <v/>
      </c>
      <c r="J67" s="258"/>
      <c r="K67" s="221" t="str">
        <f t="shared" si="3"/>
        <v/>
      </c>
      <c r="L67" s="263"/>
      <c r="M67" s="193" t="s">
        <v>261</v>
      </c>
      <c r="N67" s="193" t="s">
        <v>733</v>
      </c>
      <c r="O67" s="193" t="s">
        <v>1192</v>
      </c>
      <c r="P67" s="93" t="str">
        <f t="shared" si="4"/>
        <v/>
      </c>
      <c r="Q67" s="93" t="str">
        <f t="shared" si="5"/>
        <v/>
      </c>
    </row>
    <row r="68" spans="1:17" s="2" customFormat="1" ht="21" customHeight="1" x14ac:dyDescent="0.3">
      <c r="A68" s="119">
        <v>58</v>
      </c>
      <c r="B68" s="217">
        <v>2056</v>
      </c>
      <c r="C68" s="193" t="s">
        <v>1107</v>
      </c>
      <c r="D68" s="218" t="s">
        <v>2343</v>
      </c>
      <c r="E68" s="222" t="str">
        <f t="shared" si="0"/>
        <v/>
      </c>
      <c r="F68" s="248"/>
      <c r="G68" s="221" t="str">
        <f t="shared" si="1"/>
        <v/>
      </c>
      <c r="H68" s="253"/>
      <c r="I68" s="222" t="str">
        <f t="shared" si="2"/>
        <v/>
      </c>
      <c r="J68" s="258"/>
      <c r="K68" s="221" t="str">
        <f t="shared" si="3"/>
        <v/>
      </c>
      <c r="L68" s="263"/>
      <c r="M68" s="223" t="s">
        <v>734</v>
      </c>
      <c r="N68" s="193" t="s">
        <v>1193</v>
      </c>
      <c r="O68" s="223" t="s">
        <v>1194</v>
      </c>
      <c r="P68" s="93" t="str">
        <f t="shared" si="4"/>
        <v/>
      </c>
      <c r="Q68" s="93" t="str">
        <f t="shared" si="5"/>
        <v/>
      </c>
    </row>
    <row r="69" spans="1:17" s="2" customFormat="1" ht="21" customHeight="1" x14ac:dyDescent="0.3">
      <c r="A69" s="119">
        <v>59</v>
      </c>
      <c r="B69" s="217">
        <v>2057</v>
      </c>
      <c r="C69" s="193" t="s">
        <v>2344</v>
      </c>
      <c r="D69" s="218" t="s">
        <v>2083</v>
      </c>
      <c r="E69" s="222" t="str">
        <f t="shared" si="0"/>
        <v/>
      </c>
      <c r="F69" s="248"/>
      <c r="G69" s="221" t="str">
        <f t="shared" si="1"/>
        <v/>
      </c>
      <c r="H69" s="253"/>
      <c r="I69" s="222" t="str">
        <f t="shared" si="2"/>
        <v/>
      </c>
      <c r="J69" s="258"/>
      <c r="K69" s="221" t="str">
        <f t="shared" si="3"/>
        <v/>
      </c>
      <c r="L69" s="263"/>
      <c r="M69" s="193" t="s">
        <v>526</v>
      </c>
      <c r="N69" s="193" t="s">
        <v>735</v>
      </c>
      <c r="O69" s="193" t="s">
        <v>1195</v>
      </c>
      <c r="P69" s="93" t="str">
        <f t="shared" si="4"/>
        <v/>
      </c>
      <c r="Q69" s="93" t="str">
        <f t="shared" si="5"/>
        <v/>
      </c>
    </row>
    <row r="70" spans="1:17" s="2" customFormat="1" ht="21" customHeight="1" x14ac:dyDescent="0.3">
      <c r="A70" s="119">
        <v>60</v>
      </c>
      <c r="B70" s="217">
        <v>2058</v>
      </c>
      <c r="C70" s="193" t="s">
        <v>2345</v>
      </c>
      <c r="D70" s="218" t="s">
        <v>2084</v>
      </c>
      <c r="E70" s="222" t="str">
        <f t="shared" si="0"/>
        <v/>
      </c>
      <c r="F70" s="248"/>
      <c r="G70" s="221" t="str">
        <f t="shared" si="1"/>
        <v/>
      </c>
      <c r="H70" s="253"/>
      <c r="I70" s="222" t="str">
        <f t="shared" si="2"/>
        <v/>
      </c>
      <c r="J70" s="258"/>
      <c r="K70" s="221" t="str">
        <f t="shared" si="3"/>
        <v/>
      </c>
      <c r="L70" s="263"/>
      <c r="M70" s="193" t="s">
        <v>531</v>
      </c>
      <c r="N70" s="193" t="s">
        <v>736</v>
      </c>
      <c r="O70" s="193" t="s">
        <v>1196</v>
      </c>
      <c r="P70" s="93" t="str">
        <f t="shared" si="4"/>
        <v/>
      </c>
      <c r="Q70" s="93" t="str">
        <f t="shared" si="5"/>
        <v/>
      </c>
    </row>
    <row r="71" spans="1:17" s="2" customFormat="1" ht="21" customHeight="1" x14ac:dyDescent="0.3">
      <c r="A71" s="119">
        <v>61</v>
      </c>
      <c r="B71" s="217">
        <v>2059</v>
      </c>
      <c r="C71" s="193" t="s">
        <v>2277</v>
      </c>
      <c r="D71" s="218" t="s">
        <v>2276</v>
      </c>
      <c r="E71" s="222" t="str">
        <f t="shared" si="0"/>
        <v/>
      </c>
      <c r="F71" s="248"/>
      <c r="G71" s="221" t="str">
        <f t="shared" si="1"/>
        <v/>
      </c>
      <c r="H71" s="253"/>
      <c r="I71" s="222" t="str">
        <f t="shared" si="2"/>
        <v/>
      </c>
      <c r="J71" s="258"/>
      <c r="K71" s="221" t="str">
        <f t="shared" si="3"/>
        <v/>
      </c>
      <c r="L71" s="263"/>
      <c r="M71" s="193" t="s">
        <v>390</v>
      </c>
      <c r="N71" s="193" t="s">
        <v>737</v>
      </c>
      <c r="O71" s="193" t="s">
        <v>1197</v>
      </c>
      <c r="P71" s="93" t="str">
        <f t="shared" si="4"/>
        <v/>
      </c>
      <c r="Q71" s="93" t="str">
        <f t="shared" si="5"/>
        <v/>
      </c>
    </row>
    <row r="72" spans="1:17" s="2" customFormat="1" ht="21" customHeight="1" x14ac:dyDescent="0.3">
      <c r="A72" s="119">
        <v>62</v>
      </c>
      <c r="B72" s="217">
        <v>2060</v>
      </c>
      <c r="C72" s="193" t="s">
        <v>1108</v>
      </c>
      <c r="D72" s="218" t="s">
        <v>2085</v>
      </c>
      <c r="E72" s="222" t="str">
        <f t="shared" si="0"/>
        <v/>
      </c>
      <c r="F72" s="248"/>
      <c r="G72" s="221" t="str">
        <f t="shared" si="1"/>
        <v/>
      </c>
      <c r="H72" s="253"/>
      <c r="I72" s="222" t="str">
        <f t="shared" si="2"/>
        <v/>
      </c>
      <c r="J72" s="258"/>
      <c r="K72" s="221" t="str">
        <f t="shared" si="3"/>
        <v/>
      </c>
      <c r="L72" s="263"/>
      <c r="M72" s="193" t="s">
        <v>451</v>
      </c>
      <c r="N72" s="193" t="s">
        <v>738</v>
      </c>
      <c r="O72" s="193" t="s">
        <v>1198</v>
      </c>
      <c r="P72" s="93" t="str">
        <f t="shared" si="4"/>
        <v/>
      </c>
      <c r="Q72" s="93" t="str">
        <f t="shared" si="5"/>
        <v/>
      </c>
    </row>
    <row r="73" spans="1:17" s="2" customFormat="1" ht="21" customHeight="1" x14ac:dyDescent="0.3">
      <c r="A73" s="119">
        <v>63</v>
      </c>
      <c r="B73" s="217">
        <v>2061</v>
      </c>
      <c r="C73" s="193" t="s">
        <v>2346</v>
      </c>
      <c r="D73" s="218" t="s">
        <v>2086</v>
      </c>
      <c r="E73" s="222" t="str">
        <f t="shared" si="0"/>
        <v/>
      </c>
      <c r="F73" s="248"/>
      <c r="G73" s="221" t="str">
        <f t="shared" si="1"/>
        <v/>
      </c>
      <c r="H73" s="253"/>
      <c r="I73" s="222" t="str">
        <f t="shared" si="2"/>
        <v/>
      </c>
      <c r="J73" s="258"/>
      <c r="K73" s="221" t="str">
        <f t="shared" si="3"/>
        <v/>
      </c>
      <c r="L73" s="263"/>
      <c r="M73" s="193" t="s">
        <v>409</v>
      </c>
      <c r="N73" s="193" t="s">
        <v>739</v>
      </c>
      <c r="O73" s="193" t="s">
        <v>1199</v>
      </c>
      <c r="P73" s="93" t="str">
        <f t="shared" si="4"/>
        <v/>
      </c>
      <c r="Q73" s="93" t="str">
        <f t="shared" si="5"/>
        <v/>
      </c>
    </row>
    <row r="74" spans="1:17" s="2" customFormat="1" ht="21" customHeight="1" x14ac:dyDescent="0.3">
      <c r="A74" s="119">
        <v>64</v>
      </c>
      <c r="B74" s="217">
        <v>2062</v>
      </c>
      <c r="C74" s="193" t="s">
        <v>2347</v>
      </c>
      <c r="D74" s="218" t="s">
        <v>2087</v>
      </c>
      <c r="E74" s="222" t="str">
        <f t="shared" si="0"/>
        <v/>
      </c>
      <c r="F74" s="248"/>
      <c r="G74" s="221" t="str">
        <f t="shared" si="1"/>
        <v/>
      </c>
      <c r="H74" s="253"/>
      <c r="I74" s="222" t="str">
        <f t="shared" si="2"/>
        <v/>
      </c>
      <c r="J74" s="258"/>
      <c r="K74" s="221" t="str">
        <f t="shared" si="3"/>
        <v/>
      </c>
      <c r="L74" s="263"/>
      <c r="M74" s="193" t="s">
        <v>425</v>
      </c>
      <c r="N74" s="193" t="s">
        <v>740</v>
      </c>
      <c r="O74" s="193" t="s">
        <v>1200</v>
      </c>
      <c r="P74" s="93" t="str">
        <f t="shared" si="4"/>
        <v/>
      </c>
      <c r="Q74" s="93" t="str">
        <f t="shared" si="5"/>
        <v/>
      </c>
    </row>
    <row r="75" spans="1:17" s="2" customFormat="1" ht="21" customHeight="1" x14ac:dyDescent="0.3">
      <c r="A75" s="119">
        <v>65</v>
      </c>
      <c r="B75" s="217">
        <v>2063</v>
      </c>
      <c r="C75" s="193" t="s">
        <v>2348</v>
      </c>
      <c r="D75" s="218" t="s">
        <v>2088</v>
      </c>
      <c r="E75" s="222" t="str">
        <f t="shared" ref="E75:E138" si="6">IF(F75="","",1)</f>
        <v/>
      </c>
      <c r="F75" s="248"/>
      <c r="G75" s="221" t="str">
        <f t="shared" ref="G75:G138" si="7">IF(H75="","",1)</f>
        <v/>
      </c>
      <c r="H75" s="253"/>
      <c r="I75" s="222" t="str">
        <f t="shared" ref="I75:I138" si="8">IF(J75="","",1)</f>
        <v/>
      </c>
      <c r="J75" s="258"/>
      <c r="K75" s="221" t="str">
        <f t="shared" ref="K75:K138" si="9">IF(L75="","",1)</f>
        <v/>
      </c>
      <c r="L75" s="263"/>
      <c r="M75" s="193" t="s">
        <v>391</v>
      </c>
      <c r="N75" s="193" t="s">
        <v>741</v>
      </c>
      <c r="O75" s="193" t="s">
        <v>1201</v>
      </c>
      <c r="P75" s="93" t="str">
        <f t="shared" ref="P75:P138" si="10">IF(COUNTIF($C$11:$C$208,C75)&gt;1,"■","")</f>
        <v/>
      </c>
      <c r="Q75" s="93" t="str">
        <f t="shared" ref="Q75:Q138" si="11">IF(COUNTIF($B$11:$B$208,B75)&gt;1,"■","")</f>
        <v/>
      </c>
    </row>
    <row r="76" spans="1:17" s="2" customFormat="1" ht="21" customHeight="1" x14ac:dyDescent="0.3">
      <c r="A76" s="119">
        <v>66</v>
      </c>
      <c r="B76" s="217">
        <v>2064</v>
      </c>
      <c r="C76" s="193" t="s">
        <v>2349</v>
      </c>
      <c r="D76" s="218" t="s">
        <v>2089</v>
      </c>
      <c r="E76" s="222" t="str">
        <f t="shared" si="6"/>
        <v/>
      </c>
      <c r="F76" s="248"/>
      <c r="G76" s="221" t="str">
        <f t="shared" si="7"/>
        <v/>
      </c>
      <c r="H76" s="253"/>
      <c r="I76" s="222" t="str">
        <f t="shared" si="8"/>
        <v/>
      </c>
      <c r="J76" s="258"/>
      <c r="K76" s="221" t="str">
        <f t="shared" si="9"/>
        <v/>
      </c>
      <c r="L76" s="263"/>
      <c r="M76" s="193" t="s">
        <v>55</v>
      </c>
      <c r="N76" s="193" t="s">
        <v>742</v>
      </c>
      <c r="O76" s="193" t="s">
        <v>1202</v>
      </c>
      <c r="P76" s="93" t="str">
        <f t="shared" si="10"/>
        <v/>
      </c>
      <c r="Q76" s="93" t="str">
        <f t="shared" si="11"/>
        <v/>
      </c>
    </row>
    <row r="77" spans="1:17" s="2" customFormat="1" ht="21" customHeight="1" x14ac:dyDescent="0.3">
      <c r="A77" s="119">
        <v>67</v>
      </c>
      <c r="B77" s="217">
        <v>2065</v>
      </c>
      <c r="C77" s="193" t="s">
        <v>2350</v>
      </c>
      <c r="D77" s="218" t="s">
        <v>2090</v>
      </c>
      <c r="E77" s="222" t="str">
        <f t="shared" si="6"/>
        <v/>
      </c>
      <c r="F77" s="248"/>
      <c r="G77" s="221" t="str">
        <f t="shared" si="7"/>
        <v/>
      </c>
      <c r="H77" s="253"/>
      <c r="I77" s="222" t="str">
        <f t="shared" si="8"/>
        <v/>
      </c>
      <c r="J77" s="258"/>
      <c r="K77" s="221" t="str">
        <f t="shared" si="9"/>
        <v/>
      </c>
      <c r="L77" s="263"/>
      <c r="M77" s="193" t="s">
        <v>410</v>
      </c>
      <c r="N77" s="193" t="s">
        <v>743</v>
      </c>
      <c r="O77" s="193" t="s">
        <v>1203</v>
      </c>
      <c r="P77" s="93" t="str">
        <f t="shared" si="10"/>
        <v/>
      </c>
      <c r="Q77" s="93" t="str">
        <f t="shared" si="11"/>
        <v/>
      </c>
    </row>
    <row r="78" spans="1:17" s="2" customFormat="1" ht="21" customHeight="1" x14ac:dyDescent="0.3">
      <c r="A78" s="119">
        <v>68</v>
      </c>
      <c r="B78" s="217">
        <v>2066</v>
      </c>
      <c r="C78" s="193" t="s">
        <v>2351</v>
      </c>
      <c r="D78" s="218" t="s">
        <v>2091</v>
      </c>
      <c r="E78" s="222" t="str">
        <f t="shared" si="6"/>
        <v/>
      </c>
      <c r="F78" s="248"/>
      <c r="G78" s="221" t="str">
        <f t="shared" si="7"/>
        <v/>
      </c>
      <c r="H78" s="253"/>
      <c r="I78" s="222" t="str">
        <f t="shared" si="8"/>
        <v/>
      </c>
      <c r="J78" s="258"/>
      <c r="K78" s="221" t="str">
        <f t="shared" si="9"/>
        <v/>
      </c>
      <c r="L78" s="263"/>
      <c r="M78" s="193" t="s">
        <v>516</v>
      </c>
      <c r="N78" s="193" t="s">
        <v>744</v>
      </c>
      <c r="O78" s="193" t="s">
        <v>1204</v>
      </c>
      <c r="P78" s="93" t="str">
        <f t="shared" si="10"/>
        <v/>
      </c>
      <c r="Q78" s="93" t="str">
        <f t="shared" si="11"/>
        <v/>
      </c>
    </row>
    <row r="79" spans="1:17" s="2" customFormat="1" ht="21" customHeight="1" x14ac:dyDescent="0.3">
      <c r="A79" s="119">
        <v>69</v>
      </c>
      <c r="B79" s="217">
        <v>2067</v>
      </c>
      <c r="C79" s="193" t="s">
        <v>2352</v>
      </c>
      <c r="D79" s="218" t="s">
        <v>2279</v>
      </c>
      <c r="E79" s="222" t="str">
        <f t="shared" si="6"/>
        <v/>
      </c>
      <c r="F79" s="248"/>
      <c r="G79" s="221" t="str">
        <f t="shared" si="7"/>
        <v/>
      </c>
      <c r="H79" s="253"/>
      <c r="I79" s="222" t="str">
        <f t="shared" si="8"/>
        <v/>
      </c>
      <c r="J79" s="258"/>
      <c r="K79" s="221" t="str">
        <f t="shared" si="9"/>
        <v/>
      </c>
      <c r="L79" s="263"/>
      <c r="M79" s="193" t="s">
        <v>426</v>
      </c>
      <c r="N79" s="193" t="s">
        <v>745</v>
      </c>
      <c r="O79" s="193" t="s">
        <v>1205</v>
      </c>
      <c r="P79" s="93" t="str">
        <f t="shared" si="10"/>
        <v/>
      </c>
      <c r="Q79" s="93" t="str">
        <f t="shared" si="11"/>
        <v/>
      </c>
    </row>
    <row r="80" spans="1:17" s="2" customFormat="1" ht="21" customHeight="1" x14ac:dyDescent="0.3">
      <c r="A80" s="119">
        <v>70</v>
      </c>
      <c r="B80" s="217" t="s">
        <v>2353</v>
      </c>
      <c r="C80" s="193" t="s">
        <v>1122</v>
      </c>
      <c r="D80" s="218" t="s">
        <v>2354</v>
      </c>
      <c r="E80" s="222" t="str">
        <f t="shared" si="6"/>
        <v/>
      </c>
      <c r="F80" s="248"/>
      <c r="G80" s="221" t="str">
        <f t="shared" si="7"/>
        <v/>
      </c>
      <c r="H80" s="253"/>
      <c r="I80" s="222" t="str">
        <f t="shared" si="8"/>
        <v/>
      </c>
      <c r="J80" s="258"/>
      <c r="K80" s="221" t="str">
        <f t="shared" si="9"/>
        <v/>
      </c>
      <c r="L80" s="263"/>
      <c r="M80" s="199" t="s">
        <v>1399</v>
      </c>
      <c r="N80" s="193" t="s">
        <v>745</v>
      </c>
      <c r="O80" s="199" t="s">
        <v>1400</v>
      </c>
      <c r="P80" s="93" t="str">
        <f t="shared" si="10"/>
        <v/>
      </c>
      <c r="Q80" s="93" t="str">
        <f t="shared" si="11"/>
        <v/>
      </c>
    </row>
    <row r="81" spans="1:17" s="2" customFormat="1" ht="21" customHeight="1" x14ac:dyDescent="0.3">
      <c r="A81" s="119">
        <v>71</v>
      </c>
      <c r="B81" s="217">
        <v>2068</v>
      </c>
      <c r="C81" s="193" t="s">
        <v>2355</v>
      </c>
      <c r="D81" s="218" t="s">
        <v>2092</v>
      </c>
      <c r="E81" s="222" t="str">
        <f t="shared" si="6"/>
        <v/>
      </c>
      <c r="F81" s="248"/>
      <c r="G81" s="221" t="str">
        <f t="shared" si="7"/>
        <v/>
      </c>
      <c r="H81" s="253"/>
      <c r="I81" s="222" t="str">
        <f t="shared" si="8"/>
        <v/>
      </c>
      <c r="J81" s="258"/>
      <c r="K81" s="221" t="str">
        <f t="shared" si="9"/>
        <v/>
      </c>
      <c r="L81" s="263"/>
      <c r="M81" s="193" t="s">
        <v>482</v>
      </c>
      <c r="N81" s="193" t="s">
        <v>746</v>
      </c>
      <c r="O81" s="193" t="s">
        <v>1206</v>
      </c>
      <c r="P81" s="93" t="str">
        <f t="shared" si="10"/>
        <v/>
      </c>
      <c r="Q81" s="93" t="str">
        <f t="shared" si="11"/>
        <v/>
      </c>
    </row>
    <row r="82" spans="1:17" s="2" customFormat="1" ht="21" customHeight="1" x14ac:dyDescent="0.3">
      <c r="A82" s="119">
        <v>72</v>
      </c>
      <c r="B82" s="217">
        <v>2069</v>
      </c>
      <c r="C82" s="193" t="s">
        <v>2356</v>
      </c>
      <c r="D82" s="218" t="s">
        <v>2093</v>
      </c>
      <c r="E82" s="222" t="str">
        <f t="shared" si="6"/>
        <v/>
      </c>
      <c r="F82" s="248"/>
      <c r="G82" s="221" t="str">
        <f t="shared" si="7"/>
        <v/>
      </c>
      <c r="H82" s="253"/>
      <c r="I82" s="222" t="str">
        <f t="shared" si="8"/>
        <v/>
      </c>
      <c r="J82" s="258"/>
      <c r="K82" s="221" t="str">
        <f t="shared" si="9"/>
        <v/>
      </c>
      <c r="L82" s="263"/>
      <c r="M82" s="193" t="s">
        <v>512</v>
      </c>
      <c r="N82" s="193" t="s">
        <v>1207</v>
      </c>
      <c r="O82" s="193" t="s">
        <v>1208</v>
      </c>
      <c r="P82" s="93" t="str">
        <f t="shared" si="10"/>
        <v/>
      </c>
      <c r="Q82" s="93" t="str">
        <f t="shared" si="11"/>
        <v/>
      </c>
    </row>
    <row r="83" spans="1:17" s="2" customFormat="1" ht="21" customHeight="1" x14ac:dyDescent="0.3">
      <c r="A83" s="119">
        <v>73</v>
      </c>
      <c r="B83" s="217">
        <v>2070</v>
      </c>
      <c r="C83" s="193" t="s">
        <v>2357</v>
      </c>
      <c r="D83" s="218" t="s">
        <v>2094</v>
      </c>
      <c r="E83" s="222" t="str">
        <f t="shared" si="6"/>
        <v/>
      </c>
      <c r="F83" s="248"/>
      <c r="G83" s="221" t="str">
        <f t="shared" si="7"/>
        <v/>
      </c>
      <c r="H83" s="253"/>
      <c r="I83" s="222" t="str">
        <f t="shared" si="8"/>
        <v/>
      </c>
      <c r="J83" s="258"/>
      <c r="K83" s="221" t="str">
        <f t="shared" si="9"/>
        <v/>
      </c>
      <c r="L83" s="263"/>
      <c r="M83" s="193" t="s">
        <v>427</v>
      </c>
      <c r="N83" s="193" t="s">
        <v>747</v>
      </c>
      <c r="O83" s="193" t="s">
        <v>1209</v>
      </c>
      <c r="P83" s="93" t="str">
        <f t="shared" si="10"/>
        <v/>
      </c>
      <c r="Q83" s="93" t="str">
        <f t="shared" si="11"/>
        <v/>
      </c>
    </row>
    <row r="84" spans="1:17" s="2" customFormat="1" ht="21" customHeight="1" x14ac:dyDescent="0.3">
      <c r="A84" s="119">
        <v>74</v>
      </c>
      <c r="B84" s="217">
        <v>2071</v>
      </c>
      <c r="C84" s="193" t="s">
        <v>2358</v>
      </c>
      <c r="D84" s="218" t="s">
        <v>2095</v>
      </c>
      <c r="E84" s="222" t="str">
        <f t="shared" si="6"/>
        <v/>
      </c>
      <c r="F84" s="248"/>
      <c r="G84" s="221" t="str">
        <f t="shared" si="7"/>
        <v/>
      </c>
      <c r="H84" s="253"/>
      <c r="I84" s="222" t="str">
        <f t="shared" si="8"/>
        <v/>
      </c>
      <c r="J84" s="258"/>
      <c r="K84" s="221" t="str">
        <f t="shared" si="9"/>
        <v/>
      </c>
      <c r="L84" s="263"/>
      <c r="M84" s="193" t="s">
        <v>428</v>
      </c>
      <c r="N84" s="193" t="s">
        <v>748</v>
      </c>
      <c r="O84" s="193" t="s">
        <v>1210</v>
      </c>
      <c r="P84" s="93" t="str">
        <f t="shared" si="10"/>
        <v/>
      </c>
      <c r="Q84" s="93" t="str">
        <f t="shared" si="11"/>
        <v/>
      </c>
    </row>
    <row r="85" spans="1:17" s="2" customFormat="1" ht="21" customHeight="1" x14ac:dyDescent="0.3">
      <c r="A85" s="119">
        <v>75</v>
      </c>
      <c r="B85" s="217">
        <v>2072</v>
      </c>
      <c r="C85" s="193" t="s">
        <v>2359</v>
      </c>
      <c r="D85" s="218" t="s">
        <v>2096</v>
      </c>
      <c r="E85" s="222" t="str">
        <f t="shared" si="6"/>
        <v/>
      </c>
      <c r="F85" s="248"/>
      <c r="G85" s="221" t="str">
        <f t="shared" si="7"/>
        <v/>
      </c>
      <c r="H85" s="253"/>
      <c r="I85" s="222" t="str">
        <f t="shared" si="8"/>
        <v/>
      </c>
      <c r="J85" s="258"/>
      <c r="K85" s="221" t="str">
        <f t="shared" si="9"/>
        <v/>
      </c>
      <c r="L85" s="263"/>
      <c r="M85" s="193" t="s">
        <v>9</v>
      </c>
      <c r="N85" s="193" t="s">
        <v>749</v>
      </c>
      <c r="O85" s="193" t="s">
        <v>1211</v>
      </c>
      <c r="P85" s="93" t="str">
        <f t="shared" si="10"/>
        <v/>
      </c>
      <c r="Q85" s="93" t="str">
        <f t="shared" si="11"/>
        <v/>
      </c>
    </row>
    <row r="86" spans="1:17" s="2" customFormat="1" ht="21" customHeight="1" x14ac:dyDescent="0.3">
      <c r="A86" s="119">
        <v>76</v>
      </c>
      <c r="B86" s="217">
        <v>2073</v>
      </c>
      <c r="C86" s="193" t="s">
        <v>2360</v>
      </c>
      <c r="D86" s="218" t="s">
        <v>2097</v>
      </c>
      <c r="E86" s="222" t="str">
        <f t="shared" si="6"/>
        <v/>
      </c>
      <c r="F86" s="248"/>
      <c r="G86" s="221" t="str">
        <f t="shared" si="7"/>
        <v/>
      </c>
      <c r="H86" s="253"/>
      <c r="I86" s="222" t="str">
        <f t="shared" si="8"/>
        <v/>
      </c>
      <c r="J86" s="258"/>
      <c r="K86" s="221" t="str">
        <f t="shared" si="9"/>
        <v/>
      </c>
      <c r="L86" s="263"/>
      <c r="M86" s="193" t="s">
        <v>378</v>
      </c>
      <c r="N86" s="193" t="s">
        <v>750</v>
      </c>
      <c r="O86" s="193" t="s">
        <v>1212</v>
      </c>
      <c r="P86" s="93" t="str">
        <f t="shared" si="10"/>
        <v/>
      </c>
      <c r="Q86" s="93" t="str">
        <f t="shared" si="11"/>
        <v/>
      </c>
    </row>
    <row r="87" spans="1:17" s="2" customFormat="1" ht="21" customHeight="1" x14ac:dyDescent="0.3">
      <c r="A87" s="119">
        <v>77</v>
      </c>
      <c r="B87" s="217">
        <v>2122</v>
      </c>
      <c r="C87" s="193" t="s">
        <v>1111</v>
      </c>
      <c r="D87" s="218" t="s">
        <v>2361</v>
      </c>
      <c r="E87" s="222" t="str">
        <f t="shared" si="6"/>
        <v/>
      </c>
      <c r="F87" s="248"/>
      <c r="G87" s="221" t="str">
        <f t="shared" si="7"/>
        <v/>
      </c>
      <c r="H87" s="253"/>
      <c r="I87" s="222" t="str">
        <f t="shared" si="8"/>
        <v/>
      </c>
      <c r="J87" s="258"/>
      <c r="K87" s="221" t="str">
        <f t="shared" si="9"/>
        <v/>
      </c>
      <c r="L87" s="263"/>
      <c r="M87" s="193" t="s">
        <v>383</v>
      </c>
      <c r="N87" s="193" t="s">
        <v>793</v>
      </c>
      <c r="O87" s="193" t="s">
        <v>1257</v>
      </c>
      <c r="P87" s="93" t="str">
        <f t="shared" si="10"/>
        <v/>
      </c>
      <c r="Q87" s="93" t="str">
        <f t="shared" si="11"/>
        <v/>
      </c>
    </row>
    <row r="88" spans="1:17" s="2" customFormat="1" ht="30" x14ac:dyDescent="0.3">
      <c r="A88" s="119">
        <v>78</v>
      </c>
      <c r="B88" s="217">
        <v>2238</v>
      </c>
      <c r="C88" s="193" t="s">
        <v>2863</v>
      </c>
      <c r="D88" s="218" t="s">
        <v>2362</v>
      </c>
      <c r="E88" s="222" t="str">
        <f t="shared" si="6"/>
        <v/>
      </c>
      <c r="F88" s="248"/>
      <c r="G88" s="221" t="str">
        <f t="shared" si="7"/>
        <v/>
      </c>
      <c r="H88" s="253"/>
      <c r="I88" s="222" t="str">
        <f t="shared" si="8"/>
        <v/>
      </c>
      <c r="J88" s="258"/>
      <c r="K88" s="221" t="str">
        <f t="shared" si="9"/>
        <v/>
      </c>
      <c r="L88" s="263"/>
      <c r="M88" s="193" t="s">
        <v>442</v>
      </c>
      <c r="N88" s="193" t="s">
        <v>894</v>
      </c>
      <c r="O88" s="193" t="s">
        <v>1366</v>
      </c>
      <c r="P88" s="93" t="str">
        <f t="shared" si="10"/>
        <v/>
      </c>
      <c r="Q88" s="93" t="str">
        <f t="shared" si="11"/>
        <v/>
      </c>
    </row>
    <row r="89" spans="1:17" s="2" customFormat="1" ht="21" customHeight="1" x14ac:dyDescent="0.3">
      <c r="A89" s="119">
        <v>79</v>
      </c>
      <c r="B89" s="217">
        <v>8003</v>
      </c>
      <c r="C89" s="193" t="s">
        <v>2363</v>
      </c>
      <c r="D89" s="218" t="s">
        <v>2364</v>
      </c>
      <c r="E89" s="222" t="str">
        <f t="shared" si="6"/>
        <v/>
      </c>
      <c r="F89" s="248"/>
      <c r="G89" s="221" t="str">
        <f t="shared" si="7"/>
        <v/>
      </c>
      <c r="H89" s="253"/>
      <c r="I89" s="222" t="str">
        <f t="shared" si="8"/>
        <v/>
      </c>
      <c r="J89" s="258"/>
      <c r="K89" s="221" t="str">
        <f t="shared" si="9"/>
        <v/>
      </c>
      <c r="L89" s="263"/>
      <c r="M89" s="193" t="s">
        <v>581</v>
      </c>
      <c r="N89" s="193" t="s">
        <v>1384</v>
      </c>
      <c r="O89" s="193" t="s">
        <v>582</v>
      </c>
      <c r="P89" s="93" t="str">
        <f t="shared" si="10"/>
        <v/>
      </c>
      <c r="Q89" s="93" t="str">
        <f t="shared" si="11"/>
        <v/>
      </c>
    </row>
    <row r="90" spans="1:17" s="2" customFormat="1" ht="21" customHeight="1" x14ac:dyDescent="0.3">
      <c r="A90" s="119">
        <v>80</v>
      </c>
      <c r="B90" s="217">
        <v>8002</v>
      </c>
      <c r="C90" s="193" t="s">
        <v>2365</v>
      </c>
      <c r="D90" s="218" t="s">
        <v>2254</v>
      </c>
      <c r="E90" s="222" t="str">
        <f t="shared" si="6"/>
        <v/>
      </c>
      <c r="F90" s="248"/>
      <c r="G90" s="221" t="str">
        <f t="shared" si="7"/>
        <v/>
      </c>
      <c r="H90" s="253"/>
      <c r="I90" s="222" t="str">
        <f t="shared" si="8"/>
        <v/>
      </c>
      <c r="J90" s="258"/>
      <c r="K90" s="221" t="str">
        <f t="shared" si="9"/>
        <v/>
      </c>
      <c r="L90" s="263"/>
      <c r="M90" s="193" t="s">
        <v>173</v>
      </c>
      <c r="N90" s="193" t="s">
        <v>560</v>
      </c>
      <c r="O90" s="193" t="s">
        <v>561</v>
      </c>
      <c r="P90" s="93" t="str">
        <f t="shared" si="10"/>
        <v/>
      </c>
      <c r="Q90" s="93" t="str">
        <f t="shared" si="11"/>
        <v/>
      </c>
    </row>
    <row r="91" spans="1:17" s="2" customFormat="1" ht="21" customHeight="1" x14ac:dyDescent="0.3">
      <c r="A91" s="119">
        <v>81</v>
      </c>
      <c r="B91" s="217">
        <v>8001</v>
      </c>
      <c r="C91" s="193" t="s">
        <v>2366</v>
      </c>
      <c r="D91" s="218" t="s">
        <v>2253</v>
      </c>
      <c r="E91" s="222" t="str">
        <f t="shared" si="6"/>
        <v/>
      </c>
      <c r="F91" s="248"/>
      <c r="G91" s="221" t="str">
        <f t="shared" si="7"/>
        <v/>
      </c>
      <c r="H91" s="253"/>
      <c r="I91" s="222" t="str">
        <f t="shared" si="8"/>
        <v/>
      </c>
      <c r="J91" s="258"/>
      <c r="K91" s="221" t="str">
        <f t="shared" si="9"/>
        <v/>
      </c>
      <c r="L91" s="263"/>
      <c r="M91" s="193" t="s">
        <v>558</v>
      </c>
      <c r="N91" s="193" t="s">
        <v>559</v>
      </c>
      <c r="O91" s="193" t="s">
        <v>1383</v>
      </c>
      <c r="P91" s="93" t="str">
        <f t="shared" si="10"/>
        <v/>
      </c>
      <c r="Q91" s="93" t="str">
        <f t="shared" si="11"/>
        <v/>
      </c>
    </row>
    <row r="92" spans="1:17" s="2" customFormat="1" ht="21" customHeight="1" x14ac:dyDescent="0.3">
      <c r="A92" s="119">
        <v>82</v>
      </c>
      <c r="B92" s="217">
        <v>2075</v>
      </c>
      <c r="C92" s="193" t="s">
        <v>2367</v>
      </c>
      <c r="D92" s="218" t="s">
        <v>2098</v>
      </c>
      <c r="E92" s="222" t="str">
        <f t="shared" si="6"/>
        <v/>
      </c>
      <c r="F92" s="248"/>
      <c r="G92" s="221" t="str">
        <f t="shared" si="7"/>
        <v/>
      </c>
      <c r="H92" s="253"/>
      <c r="I92" s="222" t="str">
        <f t="shared" si="8"/>
        <v/>
      </c>
      <c r="J92" s="258"/>
      <c r="K92" s="221" t="str">
        <f t="shared" si="9"/>
        <v/>
      </c>
      <c r="L92" s="263"/>
      <c r="M92" s="193" t="s">
        <v>473</v>
      </c>
      <c r="N92" s="193" t="s">
        <v>751</v>
      </c>
      <c r="O92" s="193" t="s">
        <v>1213</v>
      </c>
      <c r="P92" s="93" t="str">
        <f t="shared" si="10"/>
        <v/>
      </c>
      <c r="Q92" s="93" t="str">
        <f t="shared" si="11"/>
        <v/>
      </c>
    </row>
    <row r="93" spans="1:17" s="2" customFormat="1" ht="21" customHeight="1" x14ac:dyDescent="0.3">
      <c r="A93" s="119">
        <v>83</v>
      </c>
      <c r="B93" s="217">
        <v>2076</v>
      </c>
      <c r="C93" s="193" t="s">
        <v>2368</v>
      </c>
      <c r="D93" s="218" t="s">
        <v>2099</v>
      </c>
      <c r="E93" s="222" t="str">
        <f t="shared" si="6"/>
        <v/>
      </c>
      <c r="F93" s="248"/>
      <c r="G93" s="221" t="str">
        <f t="shared" si="7"/>
        <v/>
      </c>
      <c r="H93" s="253"/>
      <c r="I93" s="222" t="str">
        <f t="shared" si="8"/>
        <v/>
      </c>
      <c r="J93" s="258"/>
      <c r="K93" s="221" t="str">
        <f t="shared" si="9"/>
        <v/>
      </c>
      <c r="L93" s="263"/>
      <c r="M93" s="193" t="s">
        <v>57</v>
      </c>
      <c r="N93" s="193" t="s">
        <v>752</v>
      </c>
      <c r="O93" s="193" t="s">
        <v>1214</v>
      </c>
      <c r="P93" s="93" t="str">
        <f t="shared" si="10"/>
        <v/>
      </c>
      <c r="Q93" s="93" t="str">
        <f t="shared" si="11"/>
        <v/>
      </c>
    </row>
    <row r="94" spans="1:17" s="2" customFormat="1" ht="21" customHeight="1" x14ac:dyDescent="0.3">
      <c r="A94" s="119">
        <v>84</v>
      </c>
      <c r="B94" s="217">
        <v>2077</v>
      </c>
      <c r="C94" s="193" t="s">
        <v>2369</v>
      </c>
      <c r="D94" s="218" t="s">
        <v>2100</v>
      </c>
      <c r="E94" s="222" t="str">
        <f t="shared" si="6"/>
        <v/>
      </c>
      <c r="F94" s="248"/>
      <c r="G94" s="221" t="str">
        <f t="shared" si="7"/>
        <v/>
      </c>
      <c r="H94" s="253"/>
      <c r="I94" s="222" t="str">
        <f t="shared" si="8"/>
        <v/>
      </c>
      <c r="J94" s="258"/>
      <c r="K94" s="221" t="str">
        <f t="shared" si="9"/>
        <v/>
      </c>
      <c r="L94" s="263"/>
      <c r="M94" s="193" t="s">
        <v>392</v>
      </c>
      <c r="N94" s="193" t="s">
        <v>753</v>
      </c>
      <c r="O94" s="193" t="s">
        <v>1215</v>
      </c>
      <c r="P94" s="93" t="str">
        <f t="shared" si="10"/>
        <v/>
      </c>
      <c r="Q94" s="93" t="str">
        <f t="shared" si="11"/>
        <v/>
      </c>
    </row>
    <row r="95" spans="1:17" s="2" customFormat="1" ht="21" customHeight="1" x14ac:dyDescent="0.3">
      <c r="A95" s="119">
        <v>85</v>
      </c>
      <c r="B95" s="217">
        <v>2191</v>
      </c>
      <c r="C95" s="193" t="s">
        <v>2861</v>
      </c>
      <c r="D95" s="218" t="s">
        <v>2370</v>
      </c>
      <c r="E95" s="222" t="str">
        <f t="shared" si="6"/>
        <v/>
      </c>
      <c r="F95" s="248"/>
      <c r="G95" s="221" t="str">
        <f t="shared" si="7"/>
        <v/>
      </c>
      <c r="H95" s="253"/>
      <c r="I95" s="222" t="str">
        <f t="shared" si="8"/>
        <v/>
      </c>
      <c r="J95" s="258"/>
      <c r="K95" s="221" t="str">
        <f t="shared" si="9"/>
        <v/>
      </c>
      <c r="L95" s="263"/>
      <c r="M95" s="193" t="s">
        <v>23</v>
      </c>
      <c r="N95" s="193" t="s">
        <v>851</v>
      </c>
      <c r="O95" s="193" t="s">
        <v>1320</v>
      </c>
      <c r="P95" s="93" t="str">
        <f t="shared" si="10"/>
        <v/>
      </c>
      <c r="Q95" s="93" t="str">
        <f t="shared" si="11"/>
        <v/>
      </c>
    </row>
    <row r="96" spans="1:17" s="2" customFormat="1" ht="21" customHeight="1" x14ac:dyDescent="0.3">
      <c r="A96" s="119">
        <v>86</v>
      </c>
      <c r="B96" s="217">
        <v>2078</v>
      </c>
      <c r="C96" s="193" t="s">
        <v>1109</v>
      </c>
      <c r="D96" s="218" t="s">
        <v>2371</v>
      </c>
      <c r="E96" s="222" t="str">
        <f t="shared" si="6"/>
        <v/>
      </c>
      <c r="F96" s="248"/>
      <c r="G96" s="221" t="str">
        <f t="shared" si="7"/>
        <v/>
      </c>
      <c r="H96" s="253"/>
      <c r="I96" s="222" t="str">
        <f t="shared" si="8"/>
        <v/>
      </c>
      <c r="J96" s="258"/>
      <c r="K96" s="221" t="str">
        <f t="shared" si="9"/>
        <v/>
      </c>
      <c r="L96" s="263"/>
      <c r="M96" s="193" t="s">
        <v>389</v>
      </c>
      <c r="N96" s="193" t="s">
        <v>754</v>
      </c>
      <c r="O96" s="193" t="s">
        <v>1216</v>
      </c>
      <c r="P96" s="93" t="str">
        <f t="shared" si="10"/>
        <v/>
      </c>
      <c r="Q96" s="93" t="str">
        <f t="shared" si="11"/>
        <v/>
      </c>
    </row>
    <row r="97" spans="1:17" s="2" customFormat="1" ht="21" customHeight="1" x14ac:dyDescent="0.3">
      <c r="A97" s="119">
        <v>87</v>
      </c>
      <c r="B97" s="217">
        <v>2079</v>
      </c>
      <c r="C97" s="193" t="s">
        <v>2372</v>
      </c>
      <c r="D97" s="218" t="s">
        <v>2101</v>
      </c>
      <c r="E97" s="222" t="str">
        <f t="shared" si="6"/>
        <v/>
      </c>
      <c r="F97" s="248"/>
      <c r="G97" s="221" t="str">
        <f t="shared" si="7"/>
        <v/>
      </c>
      <c r="H97" s="253"/>
      <c r="I97" s="222" t="str">
        <f t="shared" si="8"/>
        <v/>
      </c>
      <c r="J97" s="258"/>
      <c r="K97" s="221" t="str">
        <f t="shared" si="9"/>
        <v/>
      </c>
      <c r="L97" s="263"/>
      <c r="M97" s="193" t="s">
        <v>393</v>
      </c>
      <c r="N97" s="193" t="s">
        <v>755</v>
      </c>
      <c r="O97" s="193" t="s">
        <v>1217</v>
      </c>
      <c r="P97" s="93" t="str">
        <f t="shared" si="10"/>
        <v/>
      </c>
      <c r="Q97" s="93" t="str">
        <f t="shared" si="11"/>
        <v/>
      </c>
    </row>
    <row r="98" spans="1:17" s="2" customFormat="1" ht="21" customHeight="1" x14ac:dyDescent="0.3">
      <c r="A98" s="119">
        <v>88</v>
      </c>
      <c r="B98" s="217">
        <v>2080</v>
      </c>
      <c r="C98" s="193" t="s">
        <v>2373</v>
      </c>
      <c r="D98" s="218" t="s">
        <v>2102</v>
      </c>
      <c r="E98" s="222" t="str">
        <f t="shared" si="6"/>
        <v/>
      </c>
      <c r="F98" s="248"/>
      <c r="G98" s="221" t="str">
        <f t="shared" si="7"/>
        <v/>
      </c>
      <c r="H98" s="253"/>
      <c r="I98" s="222" t="str">
        <f t="shared" si="8"/>
        <v/>
      </c>
      <c r="J98" s="258"/>
      <c r="K98" s="221" t="str">
        <f t="shared" si="9"/>
        <v/>
      </c>
      <c r="L98" s="263"/>
      <c r="M98" s="193" t="s">
        <v>360</v>
      </c>
      <c r="N98" s="193" t="s">
        <v>361</v>
      </c>
      <c r="O98" s="193" t="s">
        <v>362</v>
      </c>
      <c r="P98" s="93" t="str">
        <f t="shared" si="10"/>
        <v/>
      </c>
      <c r="Q98" s="93" t="str">
        <f t="shared" si="11"/>
        <v/>
      </c>
    </row>
    <row r="99" spans="1:17" s="2" customFormat="1" ht="21" customHeight="1" x14ac:dyDescent="0.3">
      <c r="A99" s="119">
        <v>89</v>
      </c>
      <c r="B99" s="217">
        <v>2081</v>
      </c>
      <c r="C99" s="193" t="s">
        <v>2374</v>
      </c>
      <c r="D99" s="218" t="s">
        <v>2103</v>
      </c>
      <c r="E99" s="222" t="str">
        <f t="shared" si="6"/>
        <v/>
      </c>
      <c r="F99" s="248"/>
      <c r="G99" s="221" t="str">
        <f t="shared" si="7"/>
        <v/>
      </c>
      <c r="H99" s="253"/>
      <c r="I99" s="222" t="str">
        <f t="shared" si="8"/>
        <v/>
      </c>
      <c r="J99" s="258"/>
      <c r="K99" s="221" t="str">
        <f t="shared" si="9"/>
        <v/>
      </c>
      <c r="L99" s="263"/>
      <c r="M99" s="193" t="s">
        <v>495</v>
      </c>
      <c r="N99" s="193" t="s">
        <v>756</v>
      </c>
      <c r="O99" s="193" t="s">
        <v>1218</v>
      </c>
      <c r="P99" s="93" t="str">
        <f t="shared" si="10"/>
        <v/>
      </c>
      <c r="Q99" s="93" t="str">
        <f t="shared" si="11"/>
        <v/>
      </c>
    </row>
    <row r="100" spans="1:17" s="2" customFormat="1" ht="21" customHeight="1" x14ac:dyDescent="0.3">
      <c r="A100" s="119">
        <v>90</v>
      </c>
      <c r="B100" s="217">
        <v>2165</v>
      </c>
      <c r="C100" s="193" t="s">
        <v>2860</v>
      </c>
      <c r="D100" s="218" t="s">
        <v>2375</v>
      </c>
      <c r="E100" s="222" t="str">
        <f t="shared" si="6"/>
        <v/>
      </c>
      <c r="F100" s="248"/>
      <c r="G100" s="221" t="str">
        <f t="shared" si="7"/>
        <v/>
      </c>
      <c r="H100" s="253"/>
      <c r="I100" s="222" t="str">
        <f t="shared" si="8"/>
        <v/>
      </c>
      <c r="J100" s="258"/>
      <c r="K100" s="221" t="str">
        <f t="shared" si="9"/>
        <v/>
      </c>
      <c r="L100" s="263"/>
      <c r="M100" s="193" t="s">
        <v>501</v>
      </c>
      <c r="N100" s="193" t="s">
        <v>829</v>
      </c>
      <c r="O100" s="193" t="s">
        <v>1296</v>
      </c>
      <c r="P100" s="93" t="str">
        <f t="shared" si="10"/>
        <v/>
      </c>
      <c r="Q100" s="93" t="str">
        <f t="shared" si="11"/>
        <v/>
      </c>
    </row>
    <row r="101" spans="1:17" s="2" customFormat="1" ht="21" customHeight="1" x14ac:dyDescent="0.3">
      <c r="A101" s="119">
        <v>91</v>
      </c>
      <c r="B101" s="217">
        <v>2082</v>
      </c>
      <c r="C101" s="193" t="s">
        <v>2376</v>
      </c>
      <c r="D101" s="218" t="s">
        <v>2104</v>
      </c>
      <c r="E101" s="222" t="str">
        <f t="shared" si="6"/>
        <v/>
      </c>
      <c r="F101" s="248"/>
      <c r="G101" s="221" t="str">
        <f t="shared" si="7"/>
        <v/>
      </c>
      <c r="H101" s="253"/>
      <c r="I101" s="222" t="str">
        <f t="shared" si="8"/>
        <v/>
      </c>
      <c r="J101" s="258"/>
      <c r="K101" s="221" t="str">
        <f t="shared" si="9"/>
        <v/>
      </c>
      <c r="L101" s="263"/>
      <c r="M101" s="193" t="s">
        <v>401</v>
      </c>
      <c r="N101" s="193" t="s">
        <v>757</v>
      </c>
      <c r="O101" s="193" t="s">
        <v>1219</v>
      </c>
      <c r="P101" s="93" t="str">
        <f t="shared" si="10"/>
        <v/>
      </c>
      <c r="Q101" s="93" t="str">
        <f t="shared" si="11"/>
        <v/>
      </c>
    </row>
    <row r="102" spans="1:17" s="2" customFormat="1" ht="21" customHeight="1" x14ac:dyDescent="0.3">
      <c r="A102" s="119">
        <v>92</v>
      </c>
      <c r="B102" s="217">
        <v>2083</v>
      </c>
      <c r="C102" s="193" t="s">
        <v>2377</v>
      </c>
      <c r="D102" s="218" t="s">
        <v>2105</v>
      </c>
      <c r="E102" s="222" t="str">
        <f t="shared" si="6"/>
        <v/>
      </c>
      <c r="F102" s="248"/>
      <c r="G102" s="221" t="str">
        <f t="shared" si="7"/>
        <v/>
      </c>
      <c r="H102" s="253"/>
      <c r="I102" s="222" t="str">
        <f t="shared" si="8"/>
        <v/>
      </c>
      <c r="J102" s="258"/>
      <c r="K102" s="221" t="str">
        <f t="shared" si="9"/>
        <v/>
      </c>
      <c r="L102" s="263"/>
      <c r="M102" s="193" t="s">
        <v>429</v>
      </c>
      <c r="N102" s="193" t="s">
        <v>758</v>
      </c>
      <c r="O102" s="193" t="s">
        <v>1220</v>
      </c>
      <c r="P102" s="93" t="str">
        <f t="shared" si="10"/>
        <v/>
      </c>
      <c r="Q102" s="93" t="str">
        <f t="shared" si="11"/>
        <v/>
      </c>
    </row>
    <row r="103" spans="1:17" s="2" customFormat="1" ht="21" customHeight="1" x14ac:dyDescent="0.3">
      <c r="A103" s="119">
        <v>93</v>
      </c>
      <c r="B103" s="217">
        <v>2084</v>
      </c>
      <c r="C103" s="193" t="s">
        <v>2378</v>
      </c>
      <c r="D103" s="218" t="s">
        <v>2106</v>
      </c>
      <c r="E103" s="222" t="str">
        <f t="shared" si="6"/>
        <v/>
      </c>
      <c r="F103" s="248"/>
      <c r="G103" s="221" t="str">
        <f t="shared" si="7"/>
        <v/>
      </c>
      <c r="H103" s="253"/>
      <c r="I103" s="222" t="str">
        <f t="shared" si="8"/>
        <v/>
      </c>
      <c r="J103" s="258"/>
      <c r="K103" s="221" t="str">
        <f t="shared" si="9"/>
        <v/>
      </c>
      <c r="L103" s="263"/>
      <c r="M103" s="193" t="s">
        <v>504</v>
      </c>
      <c r="N103" s="193" t="s">
        <v>759</v>
      </c>
      <c r="O103" s="193" t="s">
        <v>1221</v>
      </c>
      <c r="P103" s="93" t="str">
        <f t="shared" si="10"/>
        <v/>
      </c>
      <c r="Q103" s="93" t="str">
        <f t="shared" si="11"/>
        <v/>
      </c>
    </row>
    <row r="104" spans="1:17" s="2" customFormat="1" ht="21" customHeight="1" x14ac:dyDescent="0.3">
      <c r="A104" s="119">
        <v>94</v>
      </c>
      <c r="B104" s="217">
        <v>2085</v>
      </c>
      <c r="C104" s="193" t="s">
        <v>2379</v>
      </c>
      <c r="D104" s="218" t="s">
        <v>2107</v>
      </c>
      <c r="E104" s="222" t="str">
        <f t="shared" si="6"/>
        <v/>
      </c>
      <c r="F104" s="248"/>
      <c r="G104" s="221" t="str">
        <f t="shared" si="7"/>
        <v/>
      </c>
      <c r="H104" s="253"/>
      <c r="I104" s="222" t="str">
        <f t="shared" si="8"/>
        <v/>
      </c>
      <c r="J104" s="258"/>
      <c r="K104" s="221" t="str">
        <f t="shared" si="9"/>
        <v/>
      </c>
      <c r="L104" s="263"/>
      <c r="M104" s="193" t="s">
        <v>538</v>
      </c>
      <c r="N104" s="193" t="s">
        <v>760</v>
      </c>
      <c r="O104" s="193" t="s">
        <v>1222</v>
      </c>
      <c r="P104" s="93" t="str">
        <f t="shared" si="10"/>
        <v/>
      </c>
      <c r="Q104" s="93" t="str">
        <f t="shared" si="11"/>
        <v/>
      </c>
    </row>
    <row r="105" spans="1:17" s="2" customFormat="1" ht="21" customHeight="1" x14ac:dyDescent="0.3">
      <c r="A105" s="119">
        <v>95</v>
      </c>
      <c r="B105" s="217">
        <v>2086</v>
      </c>
      <c r="C105" s="193" t="s">
        <v>2380</v>
      </c>
      <c r="D105" s="218" t="s">
        <v>2108</v>
      </c>
      <c r="E105" s="222" t="str">
        <f t="shared" si="6"/>
        <v/>
      </c>
      <c r="F105" s="248"/>
      <c r="G105" s="221" t="str">
        <f t="shared" si="7"/>
        <v/>
      </c>
      <c r="H105" s="253"/>
      <c r="I105" s="222" t="str">
        <f t="shared" si="8"/>
        <v/>
      </c>
      <c r="J105" s="258"/>
      <c r="K105" s="221" t="str">
        <f t="shared" si="9"/>
        <v/>
      </c>
      <c r="L105" s="263"/>
      <c r="M105" s="193" t="s">
        <v>376</v>
      </c>
      <c r="N105" s="193" t="s">
        <v>761</v>
      </c>
      <c r="O105" s="193" t="s">
        <v>1223</v>
      </c>
      <c r="P105" s="93" t="str">
        <f t="shared" si="10"/>
        <v/>
      </c>
      <c r="Q105" s="93" t="str">
        <f t="shared" si="11"/>
        <v/>
      </c>
    </row>
    <row r="106" spans="1:17" s="2" customFormat="1" ht="21" customHeight="1" x14ac:dyDescent="0.3">
      <c r="A106" s="119">
        <v>96</v>
      </c>
      <c r="B106" s="217">
        <v>2087</v>
      </c>
      <c r="C106" s="193" t="s">
        <v>2381</v>
      </c>
      <c r="D106" s="218" t="s">
        <v>2382</v>
      </c>
      <c r="E106" s="222" t="str">
        <f t="shared" si="6"/>
        <v/>
      </c>
      <c r="F106" s="248"/>
      <c r="G106" s="221" t="str">
        <f t="shared" si="7"/>
        <v/>
      </c>
      <c r="H106" s="253"/>
      <c r="I106" s="222" t="str">
        <f t="shared" si="8"/>
        <v/>
      </c>
      <c r="J106" s="258"/>
      <c r="K106" s="221" t="str">
        <f t="shared" si="9"/>
        <v/>
      </c>
      <c r="L106" s="263"/>
      <c r="M106" s="193" t="s">
        <v>465</v>
      </c>
      <c r="N106" s="193" t="s">
        <v>762</v>
      </c>
      <c r="O106" s="193" t="s">
        <v>1224</v>
      </c>
      <c r="P106" s="93" t="str">
        <f t="shared" si="10"/>
        <v/>
      </c>
      <c r="Q106" s="93" t="str">
        <f t="shared" si="11"/>
        <v/>
      </c>
    </row>
    <row r="107" spans="1:17" s="2" customFormat="1" ht="21" customHeight="1" x14ac:dyDescent="0.3">
      <c r="A107" s="119">
        <v>97</v>
      </c>
      <c r="B107" s="217">
        <v>2088</v>
      </c>
      <c r="C107" s="193" t="s">
        <v>2383</v>
      </c>
      <c r="D107" s="218" t="s">
        <v>2109</v>
      </c>
      <c r="E107" s="222" t="str">
        <f t="shared" si="6"/>
        <v/>
      </c>
      <c r="F107" s="248"/>
      <c r="G107" s="221" t="str">
        <f t="shared" si="7"/>
        <v/>
      </c>
      <c r="H107" s="253"/>
      <c r="I107" s="222" t="str">
        <f t="shared" si="8"/>
        <v/>
      </c>
      <c r="J107" s="258"/>
      <c r="K107" s="221" t="str">
        <f t="shared" si="9"/>
        <v/>
      </c>
      <c r="L107" s="263"/>
      <c r="M107" s="193" t="s">
        <v>118</v>
      </c>
      <c r="N107" s="193" t="s">
        <v>763</v>
      </c>
      <c r="O107" s="193" t="s">
        <v>1225</v>
      </c>
      <c r="P107" s="93" t="str">
        <f t="shared" si="10"/>
        <v/>
      </c>
      <c r="Q107" s="93" t="str">
        <f t="shared" si="11"/>
        <v/>
      </c>
    </row>
    <row r="108" spans="1:17" s="2" customFormat="1" ht="21" customHeight="1" x14ac:dyDescent="0.3">
      <c r="A108" s="119">
        <v>98</v>
      </c>
      <c r="B108" s="217">
        <v>2089</v>
      </c>
      <c r="C108" s="193" t="s">
        <v>2384</v>
      </c>
      <c r="D108" s="218" t="s">
        <v>2110</v>
      </c>
      <c r="E108" s="222" t="str">
        <f t="shared" si="6"/>
        <v/>
      </c>
      <c r="F108" s="248"/>
      <c r="G108" s="221" t="str">
        <f t="shared" si="7"/>
        <v/>
      </c>
      <c r="H108" s="253"/>
      <c r="I108" s="222" t="str">
        <f t="shared" si="8"/>
        <v/>
      </c>
      <c r="J108" s="258"/>
      <c r="K108" s="221" t="str">
        <f t="shared" si="9"/>
        <v/>
      </c>
      <c r="L108" s="263"/>
      <c r="M108" s="193" t="s">
        <v>363</v>
      </c>
      <c r="N108" s="193" t="s">
        <v>764</v>
      </c>
      <c r="O108" s="193" t="s">
        <v>1226</v>
      </c>
      <c r="P108" s="93" t="str">
        <f t="shared" si="10"/>
        <v/>
      </c>
      <c r="Q108" s="93" t="str">
        <f t="shared" si="11"/>
        <v/>
      </c>
    </row>
    <row r="109" spans="1:17" s="2" customFormat="1" ht="21" customHeight="1" x14ac:dyDescent="0.3">
      <c r="A109" s="119">
        <v>99</v>
      </c>
      <c r="B109" s="217">
        <v>2090</v>
      </c>
      <c r="C109" s="193" t="s">
        <v>2385</v>
      </c>
      <c r="D109" s="218" t="s">
        <v>2111</v>
      </c>
      <c r="E109" s="222" t="str">
        <f t="shared" si="6"/>
        <v/>
      </c>
      <c r="F109" s="248"/>
      <c r="G109" s="221" t="str">
        <f t="shared" si="7"/>
        <v/>
      </c>
      <c r="H109" s="253"/>
      <c r="I109" s="222" t="str">
        <f t="shared" si="8"/>
        <v/>
      </c>
      <c r="J109" s="258"/>
      <c r="K109" s="221" t="str">
        <f t="shared" si="9"/>
        <v/>
      </c>
      <c r="L109" s="263"/>
      <c r="M109" s="193" t="s">
        <v>124</v>
      </c>
      <c r="N109" s="193" t="s">
        <v>765</v>
      </c>
      <c r="O109" s="193" t="s">
        <v>1227</v>
      </c>
      <c r="P109" s="93" t="str">
        <f t="shared" si="10"/>
        <v/>
      </c>
      <c r="Q109" s="93" t="str">
        <f t="shared" si="11"/>
        <v/>
      </c>
    </row>
    <row r="110" spans="1:17" s="2" customFormat="1" ht="21" customHeight="1" x14ac:dyDescent="0.3">
      <c r="A110" s="119">
        <v>100</v>
      </c>
      <c r="B110" s="217">
        <v>2091</v>
      </c>
      <c r="C110" s="193" t="s">
        <v>2386</v>
      </c>
      <c r="D110" s="218" t="s">
        <v>2112</v>
      </c>
      <c r="E110" s="222" t="str">
        <f t="shared" si="6"/>
        <v/>
      </c>
      <c r="F110" s="248"/>
      <c r="G110" s="221" t="str">
        <f t="shared" si="7"/>
        <v/>
      </c>
      <c r="H110" s="253"/>
      <c r="I110" s="222" t="str">
        <f t="shared" si="8"/>
        <v/>
      </c>
      <c r="J110" s="258"/>
      <c r="K110" s="221" t="str">
        <f t="shared" si="9"/>
        <v/>
      </c>
      <c r="L110" s="263"/>
      <c r="M110" s="193" t="s">
        <v>379</v>
      </c>
      <c r="N110" s="193" t="s">
        <v>766</v>
      </c>
      <c r="O110" s="193" t="s">
        <v>1228</v>
      </c>
      <c r="P110" s="93" t="str">
        <f t="shared" si="10"/>
        <v/>
      </c>
      <c r="Q110" s="93" t="str">
        <f t="shared" si="11"/>
        <v/>
      </c>
    </row>
    <row r="111" spans="1:17" s="2" customFormat="1" ht="21" customHeight="1" x14ac:dyDescent="0.3">
      <c r="A111" s="119">
        <v>101</v>
      </c>
      <c r="B111" s="217">
        <v>2092</v>
      </c>
      <c r="C111" s="193" t="s">
        <v>2387</v>
      </c>
      <c r="D111" s="218" t="s">
        <v>2113</v>
      </c>
      <c r="E111" s="222" t="str">
        <f t="shared" si="6"/>
        <v/>
      </c>
      <c r="F111" s="248"/>
      <c r="G111" s="221" t="str">
        <f t="shared" si="7"/>
        <v/>
      </c>
      <c r="H111" s="253"/>
      <c r="I111" s="222" t="str">
        <f t="shared" si="8"/>
        <v/>
      </c>
      <c r="J111" s="258"/>
      <c r="K111" s="221" t="str">
        <f t="shared" si="9"/>
        <v/>
      </c>
      <c r="L111" s="263"/>
      <c r="M111" s="193" t="s">
        <v>357</v>
      </c>
      <c r="N111" s="193" t="s">
        <v>767</v>
      </c>
      <c r="O111" s="193" t="s">
        <v>1229</v>
      </c>
      <c r="P111" s="93" t="str">
        <f t="shared" si="10"/>
        <v/>
      </c>
      <c r="Q111" s="93" t="str">
        <f t="shared" si="11"/>
        <v/>
      </c>
    </row>
    <row r="112" spans="1:17" s="2" customFormat="1" ht="21" customHeight="1" x14ac:dyDescent="0.3">
      <c r="A112" s="119">
        <v>102</v>
      </c>
      <c r="B112" s="217">
        <v>2093</v>
      </c>
      <c r="C112" s="193" t="s">
        <v>1110</v>
      </c>
      <c r="D112" s="218" t="s">
        <v>2280</v>
      </c>
      <c r="E112" s="222" t="str">
        <f t="shared" si="6"/>
        <v/>
      </c>
      <c r="F112" s="248"/>
      <c r="G112" s="221" t="str">
        <f t="shared" si="7"/>
        <v/>
      </c>
      <c r="H112" s="253"/>
      <c r="I112" s="222" t="str">
        <f t="shared" si="8"/>
        <v/>
      </c>
      <c r="J112" s="258"/>
      <c r="K112" s="221" t="str">
        <f t="shared" si="9"/>
        <v/>
      </c>
      <c r="L112" s="263"/>
      <c r="M112" s="193" t="s">
        <v>430</v>
      </c>
      <c r="N112" s="193" t="s">
        <v>768</v>
      </c>
      <c r="O112" s="193" t="s">
        <v>1230</v>
      </c>
      <c r="P112" s="93" t="str">
        <f t="shared" si="10"/>
        <v/>
      </c>
      <c r="Q112" s="93" t="str">
        <f t="shared" si="11"/>
        <v/>
      </c>
    </row>
    <row r="113" spans="1:17" s="2" customFormat="1" ht="21" customHeight="1" x14ac:dyDescent="0.3">
      <c r="A113" s="119">
        <v>103</v>
      </c>
      <c r="B113" s="217">
        <v>2094</v>
      </c>
      <c r="C113" s="193" t="s">
        <v>2281</v>
      </c>
      <c r="D113" s="218" t="s">
        <v>2114</v>
      </c>
      <c r="E113" s="222" t="str">
        <f t="shared" si="6"/>
        <v/>
      </c>
      <c r="F113" s="248"/>
      <c r="G113" s="221" t="str">
        <f t="shared" si="7"/>
        <v/>
      </c>
      <c r="H113" s="253"/>
      <c r="I113" s="222" t="str">
        <f t="shared" si="8"/>
        <v/>
      </c>
      <c r="J113" s="258"/>
      <c r="K113" s="221" t="str">
        <f t="shared" si="9"/>
        <v/>
      </c>
      <c r="L113" s="263"/>
      <c r="M113" s="193" t="s">
        <v>497</v>
      </c>
      <c r="N113" s="193" t="s">
        <v>769</v>
      </c>
      <c r="O113" s="193" t="s">
        <v>1231</v>
      </c>
      <c r="P113" s="93" t="str">
        <f t="shared" si="10"/>
        <v/>
      </c>
      <c r="Q113" s="93" t="str">
        <f t="shared" si="11"/>
        <v/>
      </c>
    </row>
    <row r="114" spans="1:17" s="2" customFormat="1" ht="21" customHeight="1" x14ac:dyDescent="0.3">
      <c r="A114" s="119">
        <v>104</v>
      </c>
      <c r="B114" s="217">
        <v>2095</v>
      </c>
      <c r="C114" s="193" t="s">
        <v>2388</v>
      </c>
      <c r="D114" s="218" t="s">
        <v>2115</v>
      </c>
      <c r="E114" s="222" t="str">
        <f t="shared" si="6"/>
        <v/>
      </c>
      <c r="F114" s="248"/>
      <c r="G114" s="221" t="str">
        <f t="shared" si="7"/>
        <v/>
      </c>
      <c r="H114" s="253"/>
      <c r="I114" s="222" t="str">
        <f t="shared" si="8"/>
        <v/>
      </c>
      <c r="J114" s="258"/>
      <c r="K114" s="221" t="str">
        <f t="shared" si="9"/>
        <v/>
      </c>
      <c r="L114" s="263"/>
      <c r="M114" s="193" t="s">
        <v>122</v>
      </c>
      <c r="N114" s="193" t="s">
        <v>770</v>
      </c>
      <c r="O114" s="193" t="s">
        <v>1232</v>
      </c>
      <c r="P114" s="93" t="str">
        <f t="shared" si="10"/>
        <v/>
      </c>
      <c r="Q114" s="93" t="str">
        <f t="shared" si="11"/>
        <v/>
      </c>
    </row>
    <row r="115" spans="1:17" s="2" customFormat="1" ht="21" customHeight="1" x14ac:dyDescent="0.3">
      <c r="A115" s="119">
        <v>105</v>
      </c>
      <c r="B115" s="217">
        <v>2096</v>
      </c>
      <c r="C115" s="193" t="s">
        <v>2282</v>
      </c>
      <c r="D115" s="218" t="s">
        <v>2116</v>
      </c>
      <c r="E115" s="222" t="str">
        <f t="shared" si="6"/>
        <v/>
      </c>
      <c r="F115" s="248"/>
      <c r="G115" s="221" t="str">
        <f t="shared" si="7"/>
        <v/>
      </c>
      <c r="H115" s="253"/>
      <c r="I115" s="222" t="str">
        <f t="shared" si="8"/>
        <v/>
      </c>
      <c r="J115" s="258"/>
      <c r="K115" s="221" t="str">
        <f t="shared" si="9"/>
        <v/>
      </c>
      <c r="L115" s="263"/>
      <c r="M115" s="193" t="s">
        <v>549</v>
      </c>
      <c r="N115" s="193" t="s">
        <v>771</v>
      </c>
      <c r="O115" s="193" t="s">
        <v>1233</v>
      </c>
      <c r="P115" s="93" t="str">
        <f t="shared" si="10"/>
        <v/>
      </c>
      <c r="Q115" s="93" t="str">
        <f t="shared" si="11"/>
        <v/>
      </c>
    </row>
    <row r="116" spans="1:17" s="2" customFormat="1" ht="21" customHeight="1" x14ac:dyDescent="0.3">
      <c r="A116" s="119">
        <v>106</v>
      </c>
      <c r="B116" s="217">
        <v>2097</v>
      </c>
      <c r="C116" s="193" t="s">
        <v>2389</v>
      </c>
      <c r="D116" s="218" t="s">
        <v>2117</v>
      </c>
      <c r="E116" s="222" t="str">
        <f t="shared" si="6"/>
        <v/>
      </c>
      <c r="F116" s="248"/>
      <c r="G116" s="221" t="str">
        <f t="shared" si="7"/>
        <v/>
      </c>
      <c r="H116" s="253"/>
      <c r="I116" s="222" t="str">
        <f t="shared" si="8"/>
        <v/>
      </c>
      <c r="J116" s="258"/>
      <c r="K116" s="221" t="str">
        <f t="shared" si="9"/>
        <v/>
      </c>
      <c r="L116" s="263"/>
      <c r="M116" s="193" t="s">
        <v>364</v>
      </c>
      <c r="N116" s="193" t="s">
        <v>772</v>
      </c>
      <c r="O116" s="193" t="s">
        <v>1234</v>
      </c>
      <c r="P116" s="93" t="str">
        <f t="shared" si="10"/>
        <v/>
      </c>
      <c r="Q116" s="93" t="str">
        <f t="shared" si="11"/>
        <v/>
      </c>
    </row>
    <row r="117" spans="1:17" s="2" customFormat="1" ht="21" customHeight="1" x14ac:dyDescent="0.3">
      <c r="A117" s="119">
        <v>107</v>
      </c>
      <c r="B117" s="217">
        <v>2099</v>
      </c>
      <c r="C117" s="193" t="s">
        <v>2390</v>
      </c>
      <c r="D117" s="218" t="s">
        <v>2118</v>
      </c>
      <c r="E117" s="222" t="str">
        <f t="shared" si="6"/>
        <v/>
      </c>
      <c r="F117" s="248"/>
      <c r="G117" s="221" t="str">
        <f t="shared" si="7"/>
        <v/>
      </c>
      <c r="H117" s="253"/>
      <c r="I117" s="222" t="str">
        <f t="shared" si="8"/>
        <v/>
      </c>
      <c r="J117" s="258"/>
      <c r="K117" s="221" t="str">
        <f t="shared" si="9"/>
        <v/>
      </c>
      <c r="L117" s="263"/>
      <c r="M117" s="193" t="s">
        <v>431</v>
      </c>
      <c r="N117" s="193" t="s">
        <v>773</v>
      </c>
      <c r="O117" s="193" t="s">
        <v>1235</v>
      </c>
      <c r="P117" s="93" t="str">
        <f t="shared" si="10"/>
        <v/>
      </c>
      <c r="Q117" s="93" t="str">
        <f t="shared" si="11"/>
        <v/>
      </c>
    </row>
    <row r="118" spans="1:17" s="2" customFormat="1" ht="21" customHeight="1" x14ac:dyDescent="0.3">
      <c r="A118" s="119">
        <v>108</v>
      </c>
      <c r="B118" s="217">
        <v>2100</v>
      </c>
      <c r="C118" s="193" t="s">
        <v>2391</v>
      </c>
      <c r="D118" s="218" t="s">
        <v>2119</v>
      </c>
      <c r="E118" s="222" t="str">
        <f t="shared" si="6"/>
        <v/>
      </c>
      <c r="F118" s="248"/>
      <c r="G118" s="221" t="str">
        <f t="shared" si="7"/>
        <v/>
      </c>
      <c r="H118" s="253"/>
      <c r="I118" s="222" t="str">
        <f t="shared" si="8"/>
        <v/>
      </c>
      <c r="J118" s="258"/>
      <c r="K118" s="221" t="str">
        <f t="shared" si="9"/>
        <v/>
      </c>
      <c r="L118" s="263"/>
      <c r="M118" s="193" t="s">
        <v>522</v>
      </c>
      <c r="N118" s="193" t="s">
        <v>774</v>
      </c>
      <c r="O118" s="193" t="s">
        <v>1236</v>
      </c>
      <c r="P118" s="93" t="str">
        <f t="shared" si="10"/>
        <v/>
      </c>
      <c r="Q118" s="93" t="str">
        <f t="shared" si="11"/>
        <v/>
      </c>
    </row>
    <row r="119" spans="1:17" s="2" customFormat="1" ht="21" customHeight="1" x14ac:dyDescent="0.3">
      <c r="A119" s="119">
        <v>109</v>
      </c>
      <c r="B119" s="217">
        <v>2101</v>
      </c>
      <c r="C119" s="193" t="s">
        <v>2392</v>
      </c>
      <c r="D119" s="218" t="s">
        <v>2120</v>
      </c>
      <c r="E119" s="222" t="str">
        <f t="shared" si="6"/>
        <v/>
      </c>
      <c r="F119" s="248"/>
      <c r="G119" s="221" t="str">
        <f t="shared" si="7"/>
        <v/>
      </c>
      <c r="H119" s="253"/>
      <c r="I119" s="222" t="str">
        <f t="shared" si="8"/>
        <v/>
      </c>
      <c r="J119" s="258"/>
      <c r="K119" s="221" t="str">
        <f t="shared" si="9"/>
        <v/>
      </c>
      <c r="L119" s="263"/>
      <c r="M119" s="193" t="s">
        <v>141</v>
      </c>
      <c r="N119" s="193" t="s">
        <v>775</v>
      </c>
      <c r="O119" s="193" t="s">
        <v>1237</v>
      </c>
      <c r="P119" s="93" t="str">
        <f t="shared" si="10"/>
        <v/>
      </c>
      <c r="Q119" s="93" t="str">
        <f t="shared" si="11"/>
        <v/>
      </c>
    </row>
    <row r="120" spans="1:17" s="2" customFormat="1" ht="21" customHeight="1" x14ac:dyDescent="0.3">
      <c r="A120" s="119">
        <v>110</v>
      </c>
      <c r="B120" s="217">
        <v>2102</v>
      </c>
      <c r="C120" s="193" t="s">
        <v>2393</v>
      </c>
      <c r="D120" s="218" t="s">
        <v>2121</v>
      </c>
      <c r="E120" s="222" t="str">
        <f t="shared" si="6"/>
        <v/>
      </c>
      <c r="F120" s="248"/>
      <c r="G120" s="221" t="str">
        <f t="shared" si="7"/>
        <v/>
      </c>
      <c r="H120" s="253"/>
      <c r="I120" s="222" t="str">
        <f t="shared" si="8"/>
        <v/>
      </c>
      <c r="J120" s="258"/>
      <c r="K120" s="221" t="str">
        <f t="shared" si="9"/>
        <v/>
      </c>
      <c r="L120" s="263"/>
      <c r="M120" s="193" t="s">
        <v>466</v>
      </c>
      <c r="N120" s="193" t="s">
        <v>776</v>
      </c>
      <c r="O120" s="193" t="s">
        <v>1238</v>
      </c>
      <c r="P120" s="93" t="str">
        <f t="shared" si="10"/>
        <v/>
      </c>
      <c r="Q120" s="93" t="str">
        <f t="shared" si="11"/>
        <v/>
      </c>
    </row>
    <row r="121" spans="1:17" s="2" customFormat="1" ht="21" customHeight="1" x14ac:dyDescent="0.3">
      <c r="A121" s="119">
        <v>111</v>
      </c>
      <c r="B121" s="217">
        <v>2103</v>
      </c>
      <c r="C121" s="193" t="s">
        <v>2394</v>
      </c>
      <c r="D121" s="218" t="s">
        <v>2122</v>
      </c>
      <c r="E121" s="222" t="str">
        <f t="shared" si="6"/>
        <v/>
      </c>
      <c r="F121" s="248"/>
      <c r="G121" s="221" t="str">
        <f t="shared" si="7"/>
        <v/>
      </c>
      <c r="H121" s="253"/>
      <c r="I121" s="222" t="str">
        <f t="shared" si="8"/>
        <v/>
      </c>
      <c r="J121" s="258"/>
      <c r="K121" s="221" t="str">
        <f t="shared" si="9"/>
        <v/>
      </c>
      <c r="L121" s="263"/>
      <c r="M121" s="193" t="s">
        <v>452</v>
      </c>
      <c r="N121" s="193" t="s">
        <v>777</v>
      </c>
      <c r="O121" s="193" t="s">
        <v>1239</v>
      </c>
      <c r="P121" s="93" t="str">
        <f t="shared" si="10"/>
        <v/>
      </c>
      <c r="Q121" s="93" t="str">
        <f t="shared" si="11"/>
        <v/>
      </c>
    </row>
    <row r="122" spans="1:17" s="2" customFormat="1" ht="21" customHeight="1" x14ac:dyDescent="0.3">
      <c r="A122" s="119">
        <v>112</v>
      </c>
      <c r="B122" s="217">
        <v>2104</v>
      </c>
      <c r="C122" s="193" t="s">
        <v>2395</v>
      </c>
      <c r="D122" s="218" t="s">
        <v>2123</v>
      </c>
      <c r="E122" s="222" t="str">
        <f t="shared" si="6"/>
        <v/>
      </c>
      <c r="F122" s="248"/>
      <c r="G122" s="221" t="str">
        <f t="shared" si="7"/>
        <v/>
      </c>
      <c r="H122" s="253"/>
      <c r="I122" s="222" t="str">
        <f t="shared" si="8"/>
        <v/>
      </c>
      <c r="J122" s="258"/>
      <c r="K122" s="221" t="str">
        <f t="shared" si="9"/>
        <v/>
      </c>
      <c r="L122" s="263"/>
      <c r="M122" s="193" t="s">
        <v>380</v>
      </c>
      <c r="N122" s="193" t="s">
        <v>778</v>
      </c>
      <c r="O122" s="193" t="s">
        <v>1240</v>
      </c>
      <c r="P122" s="93" t="str">
        <f t="shared" si="10"/>
        <v/>
      </c>
      <c r="Q122" s="93" t="str">
        <f t="shared" si="11"/>
        <v/>
      </c>
    </row>
    <row r="123" spans="1:17" s="2" customFormat="1" ht="21" customHeight="1" x14ac:dyDescent="0.3">
      <c r="A123" s="119">
        <v>113</v>
      </c>
      <c r="B123" s="217">
        <v>2105</v>
      </c>
      <c r="C123" s="193" t="s">
        <v>2396</v>
      </c>
      <c r="D123" s="218" t="s">
        <v>2124</v>
      </c>
      <c r="E123" s="222" t="str">
        <f t="shared" si="6"/>
        <v/>
      </c>
      <c r="F123" s="248"/>
      <c r="G123" s="221" t="str">
        <f t="shared" si="7"/>
        <v/>
      </c>
      <c r="H123" s="253"/>
      <c r="I123" s="222" t="str">
        <f t="shared" si="8"/>
        <v/>
      </c>
      <c r="J123" s="258"/>
      <c r="K123" s="221" t="str">
        <f t="shared" si="9"/>
        <v/>
      </c>
      <c r="L123" s="263"/>
      <c r="M123" s="193" t="s">
        <v>411</v>
      </c>
      <c r="N123" s="193" t="s">
        <v>779</v>
      </c>
      <c r="O123" s="193" t="s">
        <v>1241</v>
      </c>
      <c r="P123" s="93" t="str">
        <f t="shared" si="10"/>
        <v/>
      </c>
      <c r="Q123" s="93" t="str">
        <f t="shared" si="11"/>
        <v/>
      </c>
    </row>
    <row r="124" spans="1:17" s="2" customFormat="1" ht="21" customHeight="1" x14ac:dyDescent="0.3">
      <c r="A124" s="119">
        <v>114</v>
      </c>
      <c r="B124" s="217">
        <v>2106</v>
      </c>
      <c r="C124" s="193" t="s">
        <v>2397</v>
      </c>
      <c r="D124" s="218" t="s">
        <v>2125</v>
      </c>
      <c r="E124" s="222" t="str">
        <f t="shared" si="6"/>
        <v/>
      </c>
      <c r="F124" s="248"/>
      <c r="G124" s="221" t="str">
        <f t="shared" si="7"/>
        <v/>
      </c>
      <c r="H124" s="253"/>
      <c r="I124" s="222" t="str">
        <f t="shared" si="8"/>
        <v/>
      </c>
      <c r="J124" s="258"/>
      <c r="K124" s="221" t="str">
        <f t="shared" si="9"/>
        <v/>
      </c>
      <c r="L124" s="263"/>
      <c r="M124" s="193" t="s">
        <v>520</v>
      </c>
      <c r="N124" s="193" t="s">
        <v>780</v>
      </c>
      <c r="O124" s="193" t="s">
        <v>1242</v>
      </c>
      <c r="P124" s="93" t="str">
        <f t="shared" si="10"/>
        <v/>
      </c>
      <c r="Q124" s="93" t="str">
        <f t="shared" si="11"/>
        <v/>
      </c>
    </row>
    <row r="125" spans="1:17" s="2" customFormat="1" ht="21" customHeight="1" x14ac:dyDescent="0.3">
      <c r="A125" s="119">
        <v>115</v>
      </c>
      <c r="B125" s="217">
        <v>2107</v>
      </c>
      <c r="C125" s="193" t="s">
        <v>2398</v>
      </c>
      <c r="D125" s="218" t="s">
        <v>2126</v>
      </c>
      <c r="E125" s="222" t="str">
        <f t="shared" si="6"/>
        <v/>
      </c>
      <c r="F125" s="248"/>
      <c r="G125" s="221" t="str">
        <f t="shared" si="7"/>
        <v/>
      </c>
      <c r="H125" s="253"/>
      <c r="I125" s="222" t="str">
        <f t="shared" si="8"/>
        <v/>
      </c>
      <c r="J125" s="258"/>
      <c r="K125" s="221" t="str">
        <f t="shared" si="9"/>
        <v/>
      </c>
      <c r="L125" s="263"/>
      <c r="M125" s="193" t="s">
        <v>453</v>
      </c>
      <c r="N125" s="193" t="s">
        <v>781</v>
      </c>
      <c r="O125" s="193" t="s">
        <v>1243</v>
      </c>
      <c r="P125" s="93" t="str">
        <f t="shared" si="10"/>
        <v/>
      </c>
      <c r="Q125" s="93" t="str">
        <f t="shared" si="11"/>
        <v/>
      </c>
    </row>
    <row r="126" spans="1:17" s="2" customFormat="1" ht="21" customHeight="1" x14ac:dyDescent="0.3">
      <c r="A126" s="119">
        <v>116</v>
      </c>
      <c r="B126" s="217">
        <v>2108</v>
      </c>
      <c r="C126" s="193" t="s">
        <v>2399</v>
      </c>
      <c r="D126" s="218" t="s">
        <v>2127</v>
      </c>
      <c r="E126" s="222" t="str">
        <f t="shared" si="6"/>
        <v/>
      </c>
      <c r="F126" s="248"/>
      <c r="G126" s="221" t="str">
        <f t="shared" si="7"/>
        <v/>
      </c>
      <c r="H126" s="253"/>
      <c r="I126" s="222" t="str">
        <f t="shared" si="8"/>
        <v/>
      </c>
      <c r="J126" s="258"/>
      <c r="K126" s="221" t="str">
        <f t="shared" si="9"/>
        <v/>
      </c>
      <c r="L126" s="263"/>
      <c r="M126" s="193" t="s">
        <v>467</v>
      </c>
      <c r="N126" s="193" t="s">
        <v>782</v>
      </c>
      <c r="O126" s="193" t="s">
        <v>1244</v>
      </c>
      <c r="P126" s="93" t="str">
        <f t="shared" si="10"/>
        <v/>
      </c>
      <c r="Q126" s="93" t="str">
        <f t="shared" si="11"/>
        <v/>
      </c>
    </row>
    <row r="127" spans="1:17" s="2" customFormat="1" ht="21" customHeight="1" x14ac:dyDescent="0.3">
      <c r="A127" s="119">
        <v>117</v>
      </c>
      <c r="B127" s="217">
        <v>2109</v>
      </c>
      <c r="C127" s="193" t="s">
        <v>2400</v>
      </c>
      <c r="D127" s="218" t="s">
        <v>2128</v>
      </c>
      <c r="E127" s="222" t="str">
        <f t="shared" si="6"/>
        <v/>
      </c>
      <c r="F127" s="248"/>
      <c r="G127" s="221" t="str">
        <f t="shared" si="7"/>
        <v/>
      </c>
      <c r="H127" s="253"/>
      <c r="I127" s="222" t="str">
        <f t="shared" si="8"/>
        <v/>
      </c>
      <c r="J127" s="258"/>
      <c r="K127" s="221" t="str">
        <f t="shared" si="9"/>
        <v/>
      </c>
      <c r="L127" s="263"/>
      <c r="M127" s="193" t="s">
        <v>412</v>
      </c>
      <c r="N127" s="193" t="s">
        <v>783</v>
      </c>
      <c r="O127" s="193" t="s">
        <v>1245</v>
      </c>
      <c r="P127" s="93" t="str">
        <f t="shared" si="10"/>
        <v/>
      </c>
      <c r="Q127" s="93" t="str">
        <f t="shared" si="11"/>
        <v/>
      </c>
    </row>
    <row r="128" spans="1:17" s="2" customFormat="1" ht="21" customHeight="1" x14ac:dyDescent="0.3">
      <c r="A128" s="119">
        <v>118</v>
      </c>
      <c r="B128" s="217">
        <v>2110</v>
      </c>
      <c r="C128" s="193" t="s">
        <v>2401</v>
      </c>
      <c r="D128" s="218" t="s">
        <v>2129</v>
      </c>
      <c r="E128" s="222" t="str">
        <f t="shared" si="6"/>
        <v/>
      </c>
      <c r="F128" s="248"/>
      <c r="G128" s="221" t="str">
        <f t="shared" si="7"/>
        <v/>
      </c>
      <c r="H128" s="253"/>
      <c r="I128" s="222" t="str">
        <f t="shared" si="8"/>
        <v/>
      </c>
      <c r="J128" s="258"/>
      <c r="K128" s="221" t="str">
        <f t="shared" si="9"/>
        <v/>
      </c>
      <c r="L128" s="263"/>
      <c r="M128" s="193" t="s">
        <v>381</v>
      </c>
      <c r="N128" s="193" t="s">
        <v>553</v>
      </c>
      <c r="O128" s="193" t="s">
        <v>1246</v>
      </c>
      <c r="P128" s="93" t="str">
        <f t="shared" si="10"/>
        <v/>
      </c>
      <c r="Q128" s="93" t="str">
        <f t="shared" si="11"/>
        <v/>
      </c>
    </row>
    <row r="129" spans="1:17" s="2" customFormat="1" ht="21" customHeight="1" x14ac:dyDescent="0.3">
      <c r="A129" s="119">
        <v>119</v>
      </c>
      <c r="B129" s="217" t="s">
        <v>2402</v>
      </c>
      <c r="C129" s="193" t="s">
        <v>1120</v>
      </c>
      <c r="D129" s="218" t="s">
        <v>2403</v>
      </c>
      <c r="E129" s="222" t="str">
        <f t="shared" si="6"/>
        <v/>
      </c>
      <c r="F129" s="248"/>
      <c r="G129" s="221" t="str">
        <f t="shared" si="7"/>
        <v/>
      </c>
      <c r="H129" s="253"/>
      <c r="I129" s="222" t="str">
        <f t="shared" si="8"/>
        <v/>
      </c>
      <c r="J129" s="258"/>
      <c r="K129" s="221" t="str">
        <f t="shared" si="9"/>
        <v/>
      </c>
      <c r="L129" s="263"/>
      <c r="M129" s="199" t="s">
        <v>1395</v>
      </c>
      <c r="N129" s="193" t="s">
        <v>553</v>
      </c>
      <c r="O129" s="199" t="s">
        <v>1396</v>
      </c>
      <c r="P129" s="93" t="str">
        <f t="shared" si="10"/>
        <v/>
      </c>
      <c r="Q129" s="93" t="str">
        <f t="shared" si="11"/>
        <v/>
      </c>
    </row>
    <row r="130" spans="1:17" s="2" customFormat="1" ht="21" customHeight="1" x14ac:dyDescent="0.3">
      <c r="A130" s="119">
        <v>120</v>
      </c>
      <c r="B130" s="217">
        <v>2111</v>
      </c>
      <c r="C130" s="193" t="s">
        <v>2404</v>
      </c>
      <c r="D130" s="218" t="s">
        <v>2130</v>
      </c>
      <c r="E130" s="222" t="str">
        <f t="shared" si="6"/>
        <v/>
      </c>
      <c r="F130" s="248"/>
      <c r="G130" s="221" t="str">
        <f t="shared" si="7"/>
        <v/>
      </c>
      <c r="H130" s="253"/>
      <c r="I130" s="222" t="str">
        <f t="shared" si="8"/>
        <v/>
      </c>
      <c r="J130" s="258"/>
      <c r="K130" s="221" t="str">
        <f t="shared" si="9"/>
        <v/>
      </c>
      <c r="L130" s="263"/>
      <c r="M130" s="193" t="s">
        <v>382</v>
      </c>
      <c r="N130" s="193" t="s">
        <v>784</v>
      </c>
      <c r="O130" s="193" t="s">
        <v>1247</v>
      </c>
      <c r="P130" s="93" t="str">
        <f t="shared" si="10"/>
        <v/>
      </c>
      <c r="Q130" s="93" t="str">
        <f t="shared" si="11"/>
        <v/>
      </c>
    </row>
    <row r="131" spans="1:17" s="2" customFormat="1" ht="21" customHeight="1" x14ac:dyDescent="0.3">
      <c r="A131" s="119">
        <v>121</v>
      </c>
      <c r="B131" s="217">
        <v>2112</v>
      </c>
      <c r="C131" s="193" t="s">
        <v>2405</v>
      </c>
      <c r="D131" s="218" t="s">
        <v>2131</v>
      </c>
      <c r="E131" s="222" t="str">
        <f t="shared" si="6"/>
        <v/>
      </c>
      <c r="F131" s="248"/>
      <c r="G131" s="221" t="str">
        <f t="shared" si="7"/>
        <v/>
      </c>
      <c r="H131" s="253"/>
      <c r="I131" s="222" t="str">
        <f t="shared" si="8"/>
        <v/>
      </c>
      <c r="J131" s="258"/>
      <c r="K131" s="221" t="str">
        <f t="shared" si="9"/>
        <v/>
      </c>
      <c r="L131" s="263"/>
      <c r="M131" s="193" t="s">
        <v>548</v>
      </c>
      <c r="N131" s="193" t="s">
        <v>785</v>
      </c>
      <c r="O131" s="193" t="s">
        <v>1248</v>
      </c>
      <c r="P131" s="93" t="str">
        <f t="shared" si="10"/>
        <v/>
      </c>
      <c r="Q131" s="93" t="str">
        <f t="shared" si="11"/>
        <v/>
      </c>
    </row>
    <row r="132" spans="1:17" s="2" customFormat="1" ht="21" customHeight="1" x14ac:dyDescent="0.3">
      <c r="A132" s="119">
        <v>122</v>
      </c>
      <c r="B132" s="217">
        <v>2114</v>
      </c>
      <c r="C132" s="193" t="s">
        <v>432</v>
      </c>
      <c r="D132" s="218" t="s">
        <v>2132</v>
      </c>
      <c r="E132" s="222" t="str">
        <f t="shared" si="6"/>
        <v/>
      </c>
      <c r="F132" s="248"/>
      <c r="G132" s="221" t="str">
        <f t="shared" si="7"/>
        <v/>
      </c>
      <c r="H132" s="253"/>
      <c r="I132" s="222" t="str">
        <f t="shared" si="8"/>
        <v/>
      </c>
      <c r="J132" s="258"/>
      <c r="K132" s="221" t="str">
        <f t="shared" si="9"/>
        <v/>
      </c>
      <c r="L132" s="263"/>
      <c r="M132" s="193" t="s">
        <v>433</v>
      </c>
      <c r="N132" s="193" t="s">
        <v>786</v>
      </c>
      <c r="O132" s="193" t="s">
        <v>1249</v>
      </c>
      <c r="P132" s="93" t="str">
        <f t="shared" si="10"/>
        <v/>
      </c>
      <c r="Q132" s="93" t="str">
        <f t="shared" si="11"/>
        <v/>
      </c>
    </row>
    <row r="133" spans="1:17" s="2" customFormat="1" ht="21" customHeight="1" x14ac:dyDescent="0.3">
      <c r="A133" s="119">
        <v>123</v>
      </c>
      <c r="B133" s="217">
        <v>2115</v>
      </c>
      <c r="C133" s="193" t="s">
        <v>2406</v>
      </c>
      <c r="D133" s="218" t="s">
        <v>2133</v>
      </c>
      <c r="E133" s="222" t="str">
        <f t="shared" si="6"/>
        <v/>
      </c>
      <c r="F133" s="248"/>
      <c r="G133" s="221" t="str">
        <f t="shared" si="7"/>
        <v/>
      </c>
      <c r="H133" s="253"/>
      <c r="I133" s="222" t="str">
        <f t="shared" si="8"/>
        <v/>
      </c>
      <c r="J133" s="258"/>
      <c r="K133" s="221" t="str">
        <f t="shared" si="9"/>
        <v/>
      </c>
      <c r="L133" s="263"/>
      <c r="M133" s="193" t="s">
        <v>406</v>
      </c>
      <c r="N133" s="193" t="s">
        <v>787</v>
      </c>
      <c r="O133" s="193" t="s">
        <v>1250</v>
      </c>
      <c r="P133" s="93" t="str">
        <f t="shared" si="10"/>
        <v/>
      </c>
      <c r="Q133" s="93" t="str">
        <f t="shared" si="11"/>
        <v/>
      </c>
    </row>
    <row r="134" spans="1:17" s="2" customFormat="1" ht="21" customHeight="1" x14ac:dyDescent="0.3">
      <c r="A134" s="119">
        <v>124</v>
      </c>
      <c r="B134" s="217">
        <v>2116</v>
      </c>
      <c r="C134" s="193" t="s">
        <v>2407</v>
      </c>
      <c r="D134" s="218" t="s">
        <v>2134</v>
      </c>
      <c r="E134" s="222" t="str">
        <f t="shared" si="6"/>
        <v/>
      </c>
      <c r="F134" s="248"/>
      <c r="G134" s="221" t="str">
        <f t="shared" si="7"/>
        <v/>
      </c>
      <c r="H134" s="253"/>
      <c r="I134" s="222" t="str">
        <f t="shared" si="8"/>
        <v/>
      </c>
      <c r="J134" s="258"/>
      <c r="K134" s="221" t="str">
        <f t="shared" si="9"/>
        <v/>
      </c>
      <c r="L134" s="263"/>
      <c r="M134" s="193" t="s">
        <v>79</v>
      </c>
      <c r="N134" s="193" t="s">
        <v>788</v>
      </c>
      <c r="O134" s="193" t="s">
        <v>1251</v>
      </c>
      <c r="P134" s="93" t="str">
        <f t="shared" si="10"/>
        <v/>
      </c>
      <c r="Q134" s="93" t="str">
        <f t="shared" si="11"/>
        <v/>
      </c>
    </row>
    <row r="135" spans="1:17" s="2" customFormat="1" ht="21" customHeight="1" x14ac:dyDescent="0.3">
      <c r="A135" s="119">
        <v>125</v>
      </c>
      <c r="B135" s="217">
        <v>2117</v>
      </c>
      <c r="C135" s="193" t="s">
        <v>2408</v>
      </c>
      <c r="D135" s="218" t="s">
        <v>2135</v>
      </c>
      <c r="E135" s="222" t="str">
        <f t="shared" si="6"/>
        <v/>
      </c>
      <c r="F135" s="248"/>
      <c r="G135" s="221" t="str">
        <f t="shared" si="7"/>
        <v/>
      </c>
      <c r="H135" s="253"/>
      <c r="I135" s="222" t="str">
        <f t="shared" si="8"/>
        <v/>
      </c>
      <c r="J135" s="258"/>
      <c r="K135" s="221" t="str">
        <f t="shared" si="9"/>
        <v/>
      </c>
      <c r="L135" s="263"/>
      <c r="M135" s="193" t="s">
        <v>498</v>
      </c>
      <c r="N135" s="193" t="s">
        <v>789</v>
      </c>
      <c r="O135" s="193" t="s">
        <v>1252</v>
      </c>
      <c r="P135" s="93" t="str">
        <f t="shared" si="10"/>
        <v/>
      </c>
      <c r="Q135" s="93" t="str">
        <f t="shared" si="11"/>
        <v/>
      </c>
    </row>
    <row r="136" spans="1:17" s="2" customFormat="1" ht="21" customHeight="1" x14ac:dyDescent="0.3">
      <c r="A136" s="119">
        <v>126</v>
      </c>
      <c r="B136" s="217">
        <v>2118</v>
      </c>
      <c r="C136" s="193" t="s">
        <v>2409</v>
      </c>
      <c r="D136" s="218" t="s">
        <v>2136</v>
      </c>
      <c r="E136" s="222" t="str">
        <f t="shared" si="6"/>
        <v/>
      </c>
      <c r="F136" s="248"/>
      <c r="G136" s="221" t="str">
        <f t="shared" si="7"/>
        <v/>
      </c>
      <c r="H136" s="253"/>
      <c r="I136" s="222" t="str">
        <f t="shared" si="8"/>
        <v/>
      </c>
      <c r="J136" s="258"/>
      <c r="K136" s="221" t="str">
        <f t="shared" si="9"/>
        <v/>
      </c>
      <c r="L136" s="263"/>
      <c r="M136" s="193" t="s">
        <v>454</v>
      </c>
      <c r="N136" s="193" t="s">
        <v>455</v>
      </c>
      <c r="O136" s="193" t="s">
        <v>1253</v>
      </c>
      <c r="P136" s="93" t="str">
        <f t="shared" si="10"/>
        <v/>
      </c>
      <c r="Q136" s="93" t="str">
        <f t="shared" si="11"/>
        <v/>
      </c>
    </row>
    <row r="137" spans="1:17" s="2" customFormat="1" ht="21" customHeight="1" x14ac:dyDescent="0.3">
      <c r="A137" s="119">
        <v>127</v>
      </c>
      <c r="B137" s="217">
        <v>2119</v>
      </c>
      <c r="C137" s="193" t="s">
        <v>2410</v>
      </c>
      <c r="D137" s="218" t="s">
        <v>2137</v>
      </c>
      <c r="E137" s="222" t="str">
        <f t="shared" si="6"/>
        <v/>
      </c>
      <c r="F137" s="248"/>
      <c r="G137" s="221" t="str">
        <f t="shared" si="7"/>
        <v/>
      </c>
      <c r="H137" s="253"/>
      <c r="I137" s="222" t="str">
        <f t="shared" si="8"/>
        <v/>
      </c>
      <c r="J137" s="258"/>
      <c r="K137" s="221" t="str">
        <f t="shared" si="9"/>
        <v/>
      </c>
      <c r="L137" s="263"/>
      <c r="M137" s="193" t="s">
        <v>495</v>
      </c>
      <c r="N137" s="193" t="s">
        <v>790</v>
      </c>
      <c r="O137" s="193" t="s">
        <v>1254</v>
      </c>
      <c r="P137" s="93" t="str">
        <f t="shared" si="10"/>
        <v/>
      </c>
      <c r="Q137" s="93" t="str">
        <f t="shared" si="11"/>
        <v/>
      </c>
    </row>
    <row r="138" spans="1:17" s="2" customFormat="1" ht="21" customHeight="1" x14ac:dyDescent="0.3">
      <c r="A138" s="119">
        <v>128</v>
      </c>
      <c r="B138" s="217">
        <v>2120</v>
      </c>
      <c r="C138" s="193" t="s">
        <v>2411</v>
      </c>
      <c r="D138" s="218" t="s">
        <v>2138</v>
      </c>
      <c r="E138" s="222" t="str">
        <f t="shared" si="6"/>
        <v/>
      </c>
      <c r="F138" s="248"/>
      <c r="G138" s="221" t="str">
        <f t="shared" si="7"/>
        <v/>
      </c>
      <c r="H138" s="253"/>
      <c r="I138" s="222" t="str">
        <f t="shared" si="8"/>
        <v/>
      </c>
      <c r="J138" s="258"/>
      <c r="K138" s="221" t="str">
        <f t="shared" si="9"/>
        <v/>
      </c>
      <c r="L138" s="263"/>
      <c r="M138" s="193" t="s">
        <v>67</v>
      </c>
      <c r="N138" s="193" t="s">
        <v>791</v>
      </c>
      <c r="O138" s="193" t="s">
        <v>1255</v>
      </c>
      <c r="P138" s="93" t="str">
        <f t="shared" si="10"/>
        <v/>
      </c>
      <c r="Q138" s="93" t="str">
        <f t="shared" si="11"/>
        <v/>
      </c>
    </row>
    <row r="139" spans="1:17" s="2" customFormat="1" ht="21" customHeight="1" x14ac:dyDescent="0.3">
      <c r="A139" s="119">
        <v>129</v>
      </c>
      <c r="B139" s="217">
        <v>2121</v>
      </c>
      <c r="C139" s="193" t="s">
        <v>2412</v>
      </c>
      <c r="D139" s="218" t="s">
        <v>2139</v>
      </c>
      <c r="E139" s="222" t="str">
        <f t="shared" ref="E139:E202" si="12">IF(F139="","",1)</f>
        <v/>
      </c>
      <c r="F139" s="248"/>
      <c r="G139" s="221" t="str">
        <f t="shared" ref="G139:G202" si="13">IF(H139="","",1)</f>
        <v/>
      </c>
      <c r="H139" s="253"/>
      <c r="I139" s="222" t="str">
        <f t="shared" ref="I139:I202" si="14">IF(J139="","",1)</f>
        <v/>
      </c>
      <c r="J139" s="258"/>
      <c r="K139" s="221" t="str">
        <f t="shared" ref="K139:K202" si="15">IF(L139="","",1)</f>
        <v/>
      </c>
      <c r="L139" s="263"/>
      <c r="M139" s="193" t="s">
        <v>532</v>
      </c>
      <c r="N139" s="193" t="s">
        <v>792</v>
      </c>
      <c r="O139" s="193" t="s">
        <v>1256</v>
      </c>
      <c r="P139" s="93" t="str">
        <f t="shared" ref="P139:P202" si="16">IF(COUNTIF($C$11:$C$208,C139)&gt;1,"■","")</f>
        <v/>
      </c>
      <c r="Q139" s="93" t="str">
        <f t="shared" ref="Q139:Q202" si="17">IF(COUNTIF($B$11:$B$208,B139)&gt;1,"■","")</f>
        <v/>
      </c>
    </row>
    <row r="140" spans="1:17" s="2" customFormat="1" ht="21" customHeight="1" x14ac:dyDescent="0.3">
      <c r="A140" s="119">
        <v>130</v>
      </c>
      <c r="B140" s="217" t="s">
        <v>2413</v>
      </c>
      <c r="C140" s="193" t="s">
        <v>1126</v>
      </c>
      <c r="D140" s="218" t="s">
        <v>2263</v>
      </c>
      <c r="E140" s="222" t="str">
        <f t="shared" si="12"/>
        <v/>
      </c>
      <c r="F140" s="248"/>
      <c r="G140" s="221" t="str">
        <f t="shared" si="13"/>
        <v/>
      </c>
      <c r="H140" s="253"/>
      <c r="I140" s="222" t="str">
        <f t="shared" si="14"/>
        <v/>
      </c>
      <c r="J140" s="258"/>
      <c r="K140" s="221" t="str">
        <f t="shared" si="15"/>
        <v/>
      </c>
      <c r="L140" s="263"/>
      <c r="M140" s="199" t="s">
        <v>1407</v>
      </c>
      <c r="N140" s="193" t="s">
        <v>792</v>
      </c>
      <c r="O140" s="199" t="s">
        <v>1408</v>
      </c>
      <c r="P140" s="93" t="str">
        <f t="shared" si="16"/>
        <v/>
      </c>
      <c r="Q140" s="93" t="str">
        <f t="shared" si="17"/>
        <v/>
      </c>
    </row>
    <row r="141" spans="1:17" s="2" customFormat="1" ht="21" customHeight="1" x14ac:dyDescent="0.3">
      <c r="A141" s="119">
        <v>131</v>
      </c>
      <c r="B141" s="217">
        <v>2123</v>
      </c>
      <c r="C141" s="193" t="s">
        <v>2414</v>
      </c>
      <c r="D141" s="218" t="s">
        <v>2140</v>
      </c>
      <c r="E141" s="222" t="str">
        <f t="shared" si="12"/>
        <v/>
      </c>
      <c r="F141" s="248"/>
      <c r="G141" s="221" t="str">
        <f t="shared" si="13"/>
        <v/>
      </c>
      <c r="H141" s="253"/>
      <c r="I141" s="222" t="str">
        <f t="shared" si="14"/>
        <v/>
      </c>
      <c r="J141" s="258"/>
      <c r="K141" s="221" t="str">
        <f t="shared" si="15"/>
        <v/>
      </c>
      <c r="L141" s="263"/>
      <c r="M141" s="193" t="s">
        <v>384</v>
      </c>
      <c r="N141" s="193" t="s">
        <v>794</v>
      </c>
      <c r="O141" s="193" t="s">
        <v>1258</v>
      </c>
      <c r="P141" s="93" t="str">
        <f t="shared" si="16"/>
        <v/>
      </c>
      <c r="Q141" s="93" t="str">
        <f t="shared" si="17"/>
        <v/>
      </c>
    </row>
    <row r="142" spans="1:17" s="2" customFormat="1" ht="21" customHeight="1" x14ac:dyDescent="0.3">
      <c r="A142" s="119">
        <v>132</v>
      </c>
      <c r="B142" s="217">
        <v>2124</v>
      </c>
      <c r="C142" s="193" t="s">
        <v>2415</v>
      </c>
      <c r="D142" s="218" t="s">
        <v>2141</v>
      </c>
      <c r="E142" s="222" t="str">
        <f t="shared" si="12"/>
        <v/>
      </c>
      <c r="F142" s="248"/>
      <c r="G142" s="221" t="str">
        <f t="shared" si="13"/>
        <v/>
      </c>
      <c r="H142" s="253"/>
      <c r="I142" s="222" t="str">
        <f t="shared" si="14"/>
        <v/>
      </c>
      <c r="J142" s="258"/>
      <c r="K142" s="221" t="str">
        <f t="shared" si="15"/>
        <v/>
      </c>
      <c r="L142" s="263"/>
      <c r="M142" s="193" t="s">
        <v>394</v>
      </c>
      <c r="N142" s="193" t="s">
        <v>795</v>
      </c>
      <c r="O142" s="193" t="s">
        <v>1259</v>
      </c>
      <c r="P142" s="93" t="str">
        <f t="shared" si="16"/>
        <v/>
      </c>
      <c r="Q142" s="93" t="str">
        <f t="shared" si="17"/>
        <v/>
      </c>
    </row>
    <row r="143" spans="1:17" s="2" customFormat="1" ht="21" customHeight="1" x14ac:dyDescent="0.3">
      <c r="A143" s="119">
        <v>133</v>
      </c>
      <c r="B143" s="217">
        <v>2125</v>
      </c>
      <c r="C143" s="193" t="s">
        <v>2416</v>
      </c>
      <c r="D143" s="218" t="s">
        <v>2142</v>
      </c>
      <c r="E143" s="222" t="str">
        <f t="shared" si="12"/>
        <v/>
      </c>
      <c r="F143" s="248"/>
      <c r="G143" s="221" t="str">
        <f t="shared" si="13"/>
        <v/>
      </c>
      <c r="H143" s="253"/>
      <c r="I143" s="222" t="str">
        <f t="shared" si="14"/>
        <v/>
      </c>
      <c r="J143" s="258"/>
      <c r="K143" s="221" t="str">
        <f t="shared" si="15"/>
        <v/>
      </c>
      <c r="L143" s="263"/>
      <c r="M143" s="193" t="s">
        <v>434</v>
      </c>
      <c r="N143" s="193" t="s">
        <v>796</v>
      </c>
      <c r="O143" s="193" t="s">
        <v>1260</v>
      </c>
      <c r="P143" s="93" t="str">
        <f t="shared" si="16"/>
        <v/>
      </c>
      <c r="Q143" s="93" t="str">
        <f t="shared" si="17"/>
        <v/>
      </c>
    </row>
    <row r="144" spans="1:17" s="2" customFormat="1" ht="21" customHeight="1" x14ac:dyDescent="0.3">
      <c r="A144" s="119">
        <v>134</v>
      </c>
      <c r="B144" s="217">
        <v>2126</v>
      </c>
      <c r="C144" s="193" t="s">
        <v>2417</v>
      </c>
      <c r="D144" s="218" t="s">
        <v>2143</v>
      </c>
      <c r="E144" s="222" t="str">
        <f t="shared" si="12"/>
        <v/>
      </c>
      <c r="F144" s="248"/>
      <c r="G144" s="221" t="str">
        <f t="shared" si="13"/>
        <v/>
      </c>
      <c r="H144" s="253"/>
      <c r="I144" s="222" t="str">
        <f t="shared" si="14"/>
        <v/>
      </c>
      <c r="J144" s="258"/>
      <c r="K144" s="221" t="str">
        <f t="shared" si="15"/>
        <v/>
      </c>
      <c r="L144" s="263"/>
      <c r="M144" s="193" t="s">
        <v>413</v>
      </c>
      <c r="N144" s="193" t="s">
        <v>414</v>
      </c>
      <c r="O144" s="193" t="s">
        <v>1261</v>
      </c>
      <c r="P144" s="93" t="str">
        <f t="shared" si="16"/>
        <v/>
      </c>
      <c r="Q144" s="93" t="str">
        <f t="shared" si="17"/>
        <v/>
      </c>
    </row>
    <row r="145" spans="1:17" s="2" customFormat="1" ht="21" customHeight="1" x14ac:dyDescent="0.3">
      <c r="A145" s="119">
        <v>135</v>
      </c>
      <c r="B145" s="217">
        <v>6006</v>
      </c>
      <c r="C145" s="193" t="s">
        <v>687</v>
      </c>
      <c r="D145" s="218" t="s">
        <v>2251</v>
      </c>
      <c r="E145" s="222" t="str">
        <f t="shared" si="12"/>
        <v/>
      </c>
      <c r="F145" s="248"/>
      <c r="G145" s="221" t="str">
        <f t="shared" si="13"/>
        <v/>
      </c>
      <c r="H145" s="253"/>
      <c r="I145" s="222" t="str">
        <f t="shared" si="14"/>
        <v/>
      </c>
      <c r="J145" s="258"/>
      <c r="K145" s="221" t="str">
        <f t="shared" si="15"/>
        <v/>
      </c>
      <c r="L145" s="263"/>
      <c r="M145" s="193" t="s">
        <v>572</v>
      </c>
      <c r="N145" s="193" t="s">
        <v>573</v>
      </c>
      <c r="O145" s="193" t="s">
        <v>574</v>
      </c>
      <c r="P145" s="93" t="str">
        <f t="shared" si="16"/>
        <v/>
      </c>
      <c r="Q145" s="93" t="str">
        <f t="shared" si="17"/>
        <v/>
      </c>
    </row>
    <row r="146" spans="1:17" s="2" customFormat="1" ht="21" customHeight="1" x14ac:dyDescent="0.3">
      <c r="A146" s="119">
        <v>136</v>
      </c>
      <c r="B146" s="217">
        <v>2127</v>
      </c>
      <c r="C146" s="193" t="s">
        <v>2418</v>
      </c>
      <c r="D146" s="218" t="s">
        <v>2144</v>
      </c>
      <c r="E146" s="222" t="str">
        <f t="shared" si="12"/>
        <v/>
      </c>
      <c r="F146" s="248"/>
      <c r="G146" s="221" t="str">
        <f t="shared" si="13"/>
        <v/>
      </c>
      <c r="H146" s="253"/>
      <c r="I146" s="222" t="str">
        <f t="shared" si="14"/>
        <v/>
      </c>
      <c r="J146" s="258"/>
      <c r="K146" s="221" t="str">
        <f t="shared" si="15"/>
        <v/>
      </c>
      <c r="L146" s="263"/>
      <c r="M146" s="193" t="s">
        <v>521</v>
      </c>
      <c r="N146" s="193" t="s">
        <v>797</v>
      </c>
      <c r="O146" s="193" t="s">
        <v>1262</v>
      </c>
      <c r="P146" s="93" t="str">
        <f t="shared" si="16"/>
        <v/>
      </c>
      <c r="Q146" s="93" t="str">
        <f t="shared" si="17"/>
        <v/>
      </c>
    </row>
    <row r="147" spans="1:17" s="2" customFormat="1" ht="21" customHeight="1" x14ac:dyDescent="0.3">
      <c r="A147" s="119">
        <v>137</v>
      </c>
      <c r="B147" s="217">
        <v>2128</v>
      </c>
      <c r="C147" s="193" t="s">
        <v>2419</v>
      </c>
      <c r="D147" s="218" t="s">
        <v>2145</v>
      </c>
      <c r="E147" s="222" t="str">
        <f t="shared" si="12"/>
        <v/>
      </c>
      <c r="F147" s="248"/>
      <c r="G147" s="221" t="str">
        <f t="shared" si="13"/>
        <v/>
      </c>
      <c r="H147" s="253"/>
      <c r="I147" s="222" t="str">
        <f t="shared" si="14"/>
        <v/>
      </c>
      <c r="J147" s="258"/>
      <c r="K147" s="221" t="str">
        <f t="shared" si="15"/>
        <v/>
      </c>
      <c r="L147" s="263"/>
      <c r="M147" s="193" t="s">
        <v>545</v>
      </c>
      <c r="N147" s="193" t="s">
        <v>798</v>
      </c>
      <c r="O147" s="193" t="s">
        <v>1263</v>
      </c>
      <c r="P147" s="93" t="str">
        <f t="shared" si="16"/>
        <v/>
      </c>
      <c r="Q147" s="93" t="str">
        <f t="shared" si="17"/>
        <v/>
      </c>
    </row>
    <row r="148" spans="1:17" s="2" customFormat="1" ht="21" customHeight="1" x14ac:dyDescent="0.3">
      <c r="A148" s="119">
        <v>138</v>
      </c>
      <c r="B148" s="217">
        <v>2130</v>
      </c>
      <c r="C148" s="193" t="s">
        <v>2420</v>
      </c>
      <c r="D148" s="218" t="s">
        <v>2146</v>
      </c>
      <c r="E148" s="222" t="str">
        <f t="shared" si="12"/>
        <v/>
      </c>
      <c r="F148" s="248"/>
      <c r="G148" s="221" t="str">
        <f t="shared" si="13"/>
        <v/>
      </c>
      <c r="H148" s="253"/>
      <c r="I148" s="222" t="str">
        <f t="shared" si="14"/>
        <v/>
      </c>
      <c r="J148" s="258"/>
      <c r="K148" s="221" t="str">
        <f t="shared" si="15"/>
        <v/>
      </c>
      <c r="L148" s="263"/>
      <c r="M148" s="193" t="s">
        <v>63</v>
      </c>
      <c r="N148" s="193" t="s">
        <v>799</v>
      </c>
      <c r="O148" s="193" t="s">
        <v>1264</v>
      </c>
      <c r="P148" s="93" t="str">
        <f t="shared" si="16"/>
        <v/>
      </c>
      <c r="Q148" s="93" t="str">
        <f t="shared" si="17"/>
        <v/>
      </c>
    </row>
    <row r="149" spans="1:17" s="2" customFormat="1" ht="21" customHeight="1" x14ac:dyDescent="0.3">
      <c r="A149" s="119">
        <v>139</v>
      </c>
      <c r="B149" s="217">
        <v>2131</v>
      </c>
      <c r="C149" s="193" t="s">
        <v>2421</v>
      </c>
      <c r="D149" s="218" t="s">
        <v>2147</v>
      </c>
      <c r="E149" s="222" t="str">
        <f t="shared" si="12"/>
        <v/>
      </c>
      <c r="F149" s="248"/>
      <c r="G149" s="221" t="str">
        <f t="shared" si="13"/>
        <v/>
      </c>
      <c r="H149" s="253"/>
      <c r="I149" s="222" t="str">
        <f t="shared" si="14"/>
        <v/>
      </c>
      <c r="J149" s="258"/>
      <c r="K149" s="221" t="str">
        <f t="shared" si="15"/>
        <v/>
      </c>
      <c r="L149" s="263"/>
      <c r="M149" s="193" t="s">
        <v>365</v>
      </c>
      <c r="N149" s="193" t="s">
        <v>800</v>
      </c>
      <c r="O149" s="193" t="s">
        <v>1265</v>
      </c>
      <c r="P149" s="93" t="str">
        <f t="shared" si="16"/>
        <v/>
      </c>
      <c r="Q149" s="93" t="str">
        <f t="shared" si="17"/>
        <v/>
      </c>
    </row>
    <row r="150" spans="1:17" s="2" customFormat="1" ht="21" customHeight="1" x14ac:dyDescent="0.3">
      <c r="A150" s="119">
        <v>140</v>
      </c>
      <c r="B150" s="217">
        <v>2132</v>
      </c>
      <c r="C150" s="193" t="s">
        <v>2422</v>
      </c>
      <c r="D150" s="218" t="s">
        <v>2148</v>
      </c>
      <c r="E150" s="222" t="str">
        <f t="shared" si="12"/>
        <v/>
      </c>
      <c r="F150" s="248"/>
      <c r="G150" s="221" t="str">
        <f t="shared" si="13"/>
        <v/>
      </c>
      <c r="H150" s="253"/>
      <c r="I150" s="222" t="str">
        <f t="shared" si="14"/>
        <v/>
      </c>
      <c r="J150" s="258"/>
      <c r="K150" s="221" t="str">
        <f t="shared" si="15"/>
        <v/>
      </c>
      <c r="L150" s="263"/>
      <c r="M150" s="193" t="s">
        <v>499</v>
      </c>
      <c r="N150" s="193" t="s">
        <v>801</v>
      </c>
      <c r="O150" s="193" t="s">
        <v>1266</v>
      </c>
      <c r="P150" s="93" t="str">
        <f t="shared" si="16"/>
        <v/>
      </c>
      <c r="Q150" s="93" t="str">
        <f t="shared" si="17"/>
        <v/>
      </c>
    </row>
    <row r="151" spans="1:17" s="2" customFormat="1" ht="21" customHeight="1" x14ac:dyDescent="0.3">
      <c r="A151" s="119">
        <v>141</v>
      </c>
      <c r="B151" s="217">
        <v>2133</v>
      </c>
      <c r="C151" s="193" t="s">
        <v>2423</v>
      </c>
      <c r="D151" s="218" t="s">
        <v>2149</v>
      </c>
      <c r="E151" s="222" t="str">
        <f t="shared" si="12"/>
        <v/>
      </c>
      <c r="F151" s="248"/>
      <c r="G151" s="221" t="str">
        <f t="shared" si="13"/>
        <v/>
      </c>
      <c r="H151" s="253"/>
      <c r="I151" s="222" t="str">
        <f t="shared" si="14"/>
        <v/>
      </c>
      <c r="J151" s="258"/>
      <c r="K151" s="221" t="str">
        <f t="shared" si="15"/>
        <v/>
      </c>
      <c r="L151" s="263"/>
      <c r="M151" s="193" t="s">
        <v>385</v>
      </c>
      <c r="N151" s="193" t="s">
        <v>802</v>
      </c>
      <c r="O151" s="193" t="s">
        <v>1267</v>
      </c>
      <c r="P151" s="93" t="str">
        <f t="shared" si="16"/>
        <v/>
      </c>
      <c r="Q151" s="93" t="str">
        <f t="shared" si="17"/>
        <v/>
      </c>
    </row>
    <row r="152" spans="1:17" s="2" customFormat="1" ht="21" customHeight="1" x14ac:dyDescent="0.3">
      <c r="A152" s="119">
        <v>142</v>
      </c>
      <c r="B152" s="217">
        <v>2134</v>
      </c>
      <c r="C152" s="193" t="s">
        <v>2424</v>
      </c>
      <c r="D152" s="218" t="s">
        <v>2150</v>
      </c>
      <c r="E152" s="222" t="str">
        <f t="shared" si="12"/>
        <v/>
      </c>
      <c r="F152" s="248"/>
      <c r="G152" s="221" t="str">
        <f t="shared" si="13"/>
        <v/>
      </c>
      <c r="H152" s="253"/>
      <c r="I152" s="222" t="str">
        <f t="shared" si="14"/>
        <v/>
      </c>
      <c r="J152" s="258"/>
      <c r="K152" s="221" t="str">
        <f t="shared" si="15"/>
        <v/>
      </c>
      <c r="L152" s="263"/>
      <c r="M152" s="193" t="s">
        <v>281</v>
      </c>
      <c r="N152" s="193" t="s">
        <v>803</v>
      </c>
      <c r="O152" s="193" t="s">
        <v>1268</v>
      </c>
      <c r="P152" s="93" t="str">
        <f t="shared" si="16"/>
        <v/>
      </c>
      <c r="Q152" s="93" t="str">
        <f t="shared" si="17"/>
        <v/>
      </c>
    </row>
    <row r="153" spans="1:17" s="2" customFormat="1" ht="21" customHeight="1" x14ac:dyDescent="0.3">
      <c r="A153" s="119">
        <v>143</v>
      </c>
      <c r="B153" s="217">
        <v>2135</v>
      </c>
      <c r="C153" s="193" t="s">
        <v>2425</v>
      </c>
      <c r="D153" s="218" t="s">
        <v>2151</v>
      </c>
      <c r="E153" s="222" t="str">
        <f t="shared" si="12"/>
        <v/>
      </c>
      <c r="F153" s="248"/>
      <c r="G153" s="221" t="str">
        <f t="shared" si="13"/>
        <v/>
      </c>
      <c r="H153" s="253"/>
      <c r="I153" s="222" t="str">
        <f t="shared" si="14"/>
        <v/>
      </c>
      <c r="J153" s="258"/>
      <c r="K153" s="221" t="str">
        <f t="shared" si="15"/>
        <v/>
      </c>
      <c r="L153" s="263"/>
      <c r="M153" s="193" t="s">
        <v>523</v>
      </c>
      <c r="N153" s="193" t="s">
        <v>804</v>
      </c>
      <c r="O153" s="193" t="s">
        <v>1269</v>
      </c>
      <c r="P153" s="93" t="str">
        <f t="shared" si="16"/>
        <v/>
      </c>
      <c r="Q153" s="93" t="str">
        <f t="shared" si="17"/>
        <v/>
      </c>
    </row>
    <row r="154" spans="1:17" s="2" customFormat="1" ht="21" customHeight="1" x14ac:dyDescent="0.3">
      <c r="A154" s="119">
        <v>144</v>
      </c>
      <c r="B154" s="217">
        <v>2136</v>
      </c>
      <c r="C154" s="193" t="s">
        <v>2426</v>
      </c>
      <c r="D154" s="218" t="s">
        <v>2152</v>
      </c>
      <c r="E154" s="222" t="str">
        <f t="shared" si="12"/>
        <v/>
      </c>
      <c r="F154" s="248"/>
      <c r="G154" s="221" t="str">
        <f t="shared" si="13"/>
        <v/>
      </c>
      <c r="H154" s="253"/>
      <c r="I154" s="222" t="str">
        <f t="shared" si="14"/>
        <v/>
      </c>
      <c r="J154" s="258"/>
      <c r="K154" s="221" t="str">
        <f t="shared" si="15"/>
        <v/>
      </c>
      <c r="L154" s="263"/>
      <c r="M154" s="193" t="s">
        <v>541</v>
      </c>
      <c r="N154" s="193" t="s">
        <v>805</v>
      </c>
      <c r="O154" s="193" t="s">
        <v>1270</v>
      </c>
      <c r="P154" s="93" t="str">
        <f t="shared" si="16"/>
        <v/>
      </c>
      <c r="Q154" s="93" t="str">
        <f t="shared" si="17"/>
        <v/>
      </c>
    </row>
    <row r="155" spans="1:17" s="2" customFormat="1" ht="21" customHeight="1" x14ac:dyDescent="0.3">
      <c r="A155" s="119">
        <v>145</v>
      </c>
      <c r="B155" s="217">
        <v>2137</v>
      </c>
      <c r="C155" s="193" t="s">
        <v>2427</v>
      </c>
      <c r="D155" s="218" t="s">
        <v>2153</v>
      </c>
      <c r="E155" s="222" t="str">
        <f t="shared" si="12"/>
        <v/>
      </c>
      <c r="F155" s="248"/>
      <c r="G155" s="221" t="str">
        <f t="shared" si="13"/>
        <v/>
      </c>
      <c r="H155" s="253"/>
      <c r="I155" s="222" t="str">
        <f t="shared" si="14"/>
        <v/>
      </c>
      <c r="J155" s="258"/>
      <c r="K155" s="221" t="str">
        <f t="shared" si="15"/>
        <v/>
      </c>
      <c r="L155" s="263"/>
      <c r="M155" s="193" t="s">
        <v>435</v>
      </c>
      <c r="N155" s="193" t="s">
        <v>806</v>
      </c>
      <c r="O155" s="193" t="s">
        <v>1271</v>
      </c>
      <c r="P155" s="93" t="str">
        <f t="shared" si="16"/>
        <v/>
      </c>
      <c r="Q155" s="93" t="str">
        <f t="shared" si="17"/>
        <v/>
      </c>
    </row>
    <row r="156" spans="1:17" s="2" customFormat="1" ht="21" customHeight="1" x14ac:dyDescent="0.3">
      <c r="A156" s="119">
        <v>146</v>
      </c>
      <c r="B156" s="217">
        <v>2138</v>
      </c>
      <c r="C156" s="193" t="s">
        <v>2428</v>
      </c>
      <c r="D156" s="218" t="s">
        <v>2154</v>
      </c>
      <c r="E156" s="222" t="str">
        <f t="shared" si="12"/>
        <v/>
      </c>
      <c r="F156" s="248"/>
      <c r="G156" s="221" t="str">
        <f t="shared" si="13"/>
        <v/>
      </c>
      <c r="H156" s="253"/>
      <c r="I156" s="222" t="str">
        <f t="shared" si="14"/>
        <v/>
      </c>
      <c r="J156" s="258"/>
      <c r="K156" s="221" t="str">
        <f t="shared" si="15"/>
        <v/>
      </c>
      <c r="L156" s="263"/>
      <c r="M156" s="193" t="s">
        <v>525</v>
      </c>
      <c r="N156" s="193" t="s">
        <v>807</v>
      </c>
      <c r="O156" s="193" t="s">
        <v>1272</v>
      </c>
      <c r="P156" s="93" t="str">
        <f t="shared" si="16"/>
        <v/>
      </c>
      <c r="Q156" s="93" t="str">
        <f t="shared" si="17"/>
        <v/>
      </c>
    </row>
    <row r="157" spans="1:17" s="2" customFormat="1" ht="21" customHeight="1" x14ac:dyDescent="0.3">
      <c r="A157" s="119">
        <v>147</v>
      </c>
      <c r="B157" s="217">
        <v>2139</v>
      </c>
      <c r="C157" s="193" t="s">
        <v>2429</v>
      </c>
      <c r="D157" s="218" t="s">
        <v>2155</v>
      </c>
      <c r="E157" s="222" t="str">
        <f t="shared" si="12"/>
        <v/>
      </c>
      <c r="F157" s="248"/>
      <c r="G157" s="221" t="str">
        <f t="shared" si="13"/>
        <v/>
      </c>
      <c r="H157" s="253"/>
      <c r="I157" s="222" t="str">
        <f t="shared" si="14"/>
        <v/>
      </c>
      <c r="J157" s="258"/>
      <c r="K157" s="221" t="str">
        <f t="shared" si="15"/>
        <v/>
      </c>
      <c r="L157" s="263"/>
      <c r="M157" s="193" t="s">
        <v>505</v>
      </c>
      <c r="N157" s="193" t="s">
        <v>808</v>
      </c>
      <c r="O157" s="193" t="s">
        <v>1273</v>
      </c>
      <c r="P157" s="93" t="str">
        <f t="shared" si="16"/>
        <v/>
      </c>
      <c r="Q157" s="93" t="str">
        <f t="shared" si="17"/>
        <v/>
      </c>
    </row>
    <row r="158" spans="1:17" s="2" customFormat="1" ht="21" customHeight="1" x14ac:dyDescent="0.3">
      <c r="A158" s="119">
        <v>148</v>
      </c>
      <c r="B158" s="217">
        <v>2140</v>
      </c>
      <c r="C158" s="193" t="s">
        <v>2430</v>
      </c>
      <c r="D158" s="218" t="s">
        <v>2156</v>
      </c>
      <c r="E158" s="222" t="str">
        <f t="shared" si="12"/>
        <v/>
      </c>
      <c r="F158" s="248"/>
      <c r="G158" s="221" t="str">
        <f t="shared" si="13"/>
        <v/>
      </c>
      <c r="H158" s="253"/>
      <c r="I158" s="222" t="str">
        <f t="shared" si="14"/>
        <v/>
      </c>
      <c r="J158" s="258"/>
      <c r="K158" s="221" t="str">
        <f t="shared" si="15"/>
        <v/>
      </c>
      <c r="L158" s="263"/>
      <c r="M158" s="193" t="s">
        <v>209</v>
      </c>
      <c r="N158" s="193" t="s">
        <v>809</v>
      </c>
      <c r="O158" s="193" t="s">
        <v>1274</v>
      </c>
      <c r="P158" s="93" t="str">
        <f t="shared" si="16"/>
        <v/>
      </c>
      <c r="Q158" s="93" t="str">
        <f t="shared" si="17"/>
        <v/>
      </c>
    </row>
    <row r="159" spans="1:17" s="2" customFormat="1" ht="21" customHeight="1" x14ac:dyDescent="0.3">
      <c r="A159" s="119">
        <v>149</v>
      </c>
      <c r="B159" s="217">
        <v>2142</v>
      </c>
      <c r="C159" s="193" t="s">
        <v>2431</v>
      </c>
      <c r="D159" s="218" t="s">
        <v>2157</v>
      </c>
      <c r="E159" s="222" t="str">
        <f t="shared" si="12"/>
        <v/>
      </c>
      <c r="F159" s="248"/>
      <c r="G159" s="221" t="str">
        <f t="shared" si="13"/>
        <v/>
      </c>
      <c r="H159" s="253"/>
      <c r="I159" s="222" t="str">
        <f t="shared" si="14"/>
        <v/>
      </c>
      <c r="J159" s="258"/>
      <c r="K159" s="221" t="str">
        <f t="shared" si="15"/>
        <v/>
      </c>
      <c r="L159" s="263"/>
      <c r="M159" s="193" t="s">
        <v>488</v>
      </c>
      <c r="N159" s="193" t="s">
        <v>810</v>
      </c>
      <c r="O159" s="193" t="s">
        <v>1275</v>
      </c>
      <c r="P159" s="93" t="str">
        <f t="shared" si="16"/>
        <v/>
      </c>
      <c r="Q159" s="93" t="str">
        <f t="shared" si="17"/>
        <v/>
      </c>
    </row>
    <row r="160" spans="1:17" s="2" customFormat="1" ht="21" customHeight="1" x14ac:dyDescent="0.3">
      <c r="A160" s="119">
        <v>150</v>
      </c>
      <c r="B160" s="217">
        <v>2143</v>
      </c>
      <c r="C160" s="193" t="s">
        <v>2432</v>
      </c>
      <c r="D160" s="218" t="s">
        <v>2158</v>
      </c>
      <c r="E160" s="222" t="str">
        <f t="shared" si="12"/>
        <v/>
      </c>
      <c r="F160" s="248"/>
      <c r="G160" s="221" t="str">
        <f t="shared" si="13"/>
        <v/>
      </c>
      <c r="H160" s="253"/>
      <c r="I160" s="222" t="str">
        <f t="shared" si="14"/>
        <v/>
      </c>
      <c r="J160" s="258"/>
      <c r="K160" s="221" t="str">
        <f t="shared" si="15"/>
        <v/>
      </c>
      <c r="L160" s="263"/>
      <c r="M160" s="193" t="s">
        <v>115</v>
      </c>
      <c r="N160" s="193" t="s">
        <v>811</v>
      </c>
      <c r="O160" s="193" t="s">
        <v>1276</v>
      </c>
      <c r="P160" s="93" t="str">
        <f t="shared" si="16"/>
        <v/>
      </c>
      <c r="Q160" s="93" t="str">
        <f t="shared" si="17"/>
        <v/>
      </c>
    </row>
    <row r="161" spans="1:17" s="2" customFormat="1" ht="21" customHeight="1" x14ac:dyDescent="0.3">
      <c r="A161" s="119">
        <v>151</v>
      </c>
      <c r="B161" s="217">
        <v>2144</v>
      </c>
      <c r="C161" s="193" t="s">
        <v>2433</v>
      </c>
      <c r="D161" s="218" t="s">
        <v>2159</v>
      </c>
      <c r="E161" s="222" t="str">
        <f t="shared" si="12"/>
        <v/>
      </c>
      <c r="F161" s="248"/>
      <c r="G161" s="221" t="str">
        <f t="shared" si="13"/>
        <v/>
      </c>
      <c r="H161" s="253"/>
      <c r="I161" s="222" t="str">
        <f t="shared" si="14"/>
        <v/>
      </c>
      <c r="J161" s="258"/>
      <c r="K161" s="221" t="str">
        <f t="shared" si="15"/>
        <v/>
      </c>
      <c r="L161" s="263"/>
      <c r="M161" s="193" t="s">
        <v>517</v>
      </c>
      <c r="N161" s="193" t="s">
        <v>812</v>
      </c>
      <c r="O161" s="193" t="s">
        <v>1277</v>
      </c>
      <c r="P161" s="93" t="str">
        <f t="shared" si="16"/>
        <v/>
      </c>
      <c r="Q161" s="93" t="str">
        <f t="shared" si="17"/>
        <v/>
      </c>
    </row>
    <row r="162" spans="1:17" s="2" customFormat="1" ht="21" customHeight="1" x14ac:dyDescent="0.3">
      <c r="A162" s="119">
        <v>152</v>
      </c>
      <c r="B162" s="217">
        <v>2145</v>
      </c>
      <c r="C162" s="193" t="s">
        <v>2434</v>
      </c>
      <c r="D162" s="218" t="s">
        <v>2160</v>
      </c>
      <c r="E162" s="222" t="str">
        <f t="shared" si="12"/>
        <v/>
      </c>
      <c r="F162" s="248"/>
      <c r="G162" s="221" t="str">
        <f t="shared" si="13"/>
        <v/>
      </c>
      <c r="H162" s="253"/>
      <c r="I162" s="222" t="str">
        <f t="shared" si="14"/>
        <v/>
      </c>
      <c r="J162" s="258"/>
      <c r="K162" s="221" t="str">
        <f t="shared" si="15"/>
        <v/>
      </c>
      <c r="L162" s="263"/>
      <c r="M162" s="193" t="s">
        <v>463</v>
      </c>
      <c r="N162" s="193" t="s">
        <v>557</v>
      </c>
      <c r="O162" s="193" t="s">
        <v>1278</v>
      </c>
      <c r="P162" s="93" t="str">
        <f t="shared" si="16"/>
        <v/>
      </c>
      <c r="Q162" s="93" t="str">
        <f t="shared" si="17"/>
        <v/>
      </c>
    </row>
    <row r="163" spans="1:17" s="2" customFormat="1" ht="21" customHeight="1" x14ac:dyDescent="0.3">
      <c r="A163" s="119">
        <v>153</v>
      </c>
      <c r="B163" s="217">
        <v>2147</v>
      </c>
      <c r="C163" s="193" t="s">
        <v>2435</v>
      </c>
      <c r="D163" s="218" t="s">
        <v>2161</v>
      </c>
      <c r="E163" s="222" t="str">
        <f t="shared" si="12"/>
        <v/>
      </c>
      <c r="F163" s="248"/>
      <c r="G163" s="221" t="str">
        <f t="shared" si="13"/>
        <v/>
      </c>
      <c r="H163" s="253"/>
      <c r="I163" s="222" t="str">
        <f t="shared" si="14"/>
        <v/>
      </c>
      <c r="J163" s="258"/>
      <c r="K163" s="221" t="str">
        <f t="shared" si="15"/>
        <v/>
      </c>
      <c r="L163" s="263"/>
      <c r="M163" s="193" t="s">
        <v>366</v>
      </c>
      <c r="N163" s="193" t="s">
        <v>814</v>
      </c>
      <c r="O163" s="193" t="s">
        <v>1280</v>
      </c>
      <c r="P163" s="93" t="str">
        <f t="shared" si="16"/>
        <v/>
      </c>
      <c r="Q163" s="93" t="str">
        <f t="shared" si="17"/>
        <v/>
      </c>
    </row>
    <row r="164" spans="1:17" s="2" customFormat="1" ht="21" customHeight="1" x14ac:dyDescent="0.3">
      <c r="A164" s="119">
        <v>154</v>
      </c>
      <c r="B164" s="217">
        <v>2148</v>
      </c>
      <c r="C164" s="193" t="s">
        <v>2436</v>
      </c>
      <c r="D164" s="218" t="s">
        <v>2162</v>
      </c>
      <c r="E164" s="222" t="str">
        <f t="shared" si="12"/>
        <v/>
      </c>
      <c r="F164" s="248"/>
      <c r="G164" s="221" t="str">
        <f t="shared" si="13"/>
        <v/>
      </c>
      <c r="H164" s="253"/>
      <c r="I164" s="222" t="str">
        <f t="shared" si="14"/>
        <v/>
      </c>
      <c r="J164" s="258"/>
      <c r="K164" s="221" t="str">
        <f t="shared" si="15"/>
        <v/>
      </c>
      <c r="L164" s="263"/>
      <c r="M164" s="193" t="s">
        <v>533</v>
      </c>
      <c r="N164" s="193" t="s">
        <v>815</v>
      </c>
      <c r="O164" s="193" t="s">
        <v>1281</v>
      </c>
      <c r="P164" s="93" t="str">
        <f t="shared" si="16"/>
        <v/>
      </c>
      <c r="Q164" s="93" t="str">
        <f t="shared" si="17"/>
        <v/>
      </c>
    </row>
    <row r="165" spans="1:17" s="2" customFormat="1" ht="21" customHeight="1" x14ac:dyDescent="0.3">
      <c r="A165" s="119">
        <v>155</v>
      </c>
      <c r="B165" s="217">
        <v>2149</v>
      </c>
      <c r="C165" s="193" t="s">
        <v>2437</v>
      </c>
      <c r="D165" s="218" t="s">
        <v>2163</v>
      </c>
      <c r="E165" s="222" t="str">
        <f t="shared" si="12"/>
        <v/>
      </c>
      <c r="F165" s="248"/>
      <c r="G165" s="221" t="str">
        <f t="shared" si="13"/>
        <v/>
      </c>
      <c r="H165" s="253"/>
      <c r="I165" s="222" t="str">
        <f t="shared" si="14"/>
        <v/>
      </c>
      <c r="J165" s="258"/>
      <c r="K165" s="221" t="str">
        <f t="shared" si="15"/>
        <v/>
      </c>
      <c r="L165" s="263"/>
      <c r="M165" s="193" t="s">
        <v>534</v>
      </c>
      <c r="N165" s="193" t="s">
        <v>816</v>
      </c>
      <c r="O165" s="193" t="s">
        <v>1282</v>
      </c>
      <c r="P165" s="93" t="str">
        <f t="shared" si="16"/>
        <v/>
      </c>
      <c r="Q165" s="93" t="str">
        <f t="shared" si="17"/>
        <v/>
      </c>
    </row>
    <row r="166" spans="1:17" s="2" customFormat="1" ht="21" customHeight="1" x14ac:dyDescent="0.3">
      <c r="A166" s="119">
        <v>156</v>
      </c>
      <c r="B166" s="217">
        <v>2150</v>
      </c>
      <c r="C166" s="193" t="s">
        <v>2438</v>
      </c>
      <c r="D166" s="218" t="s">
        <v>2164</v>
      </c>
      <c r="E166" s="222" t="str">
        <f t="shared" si="12"/>
        <v/>
      </c>
      <c r="F166" s="248"/>
      <c r="G166" s="221" t="str">
        <f t="shared" si="13"/>
        <v/>
      </c>
      <c r="H166" s="253"/>
      <c r="I166" s="222" t="str">
        <f t="shared" si="14"/>
        <v/>
      </c>
      <c r="J166" s="258"/>
      <c r="K166" s="221" t="str">
        <f t="shared" si="15"/>
        <v/>
      </c>
      <c r="L166" s="263"/>
      <c r="M166" s="193" t="s">
        <v>489</v>
      </c>
      <c r="N166" s="193" t="s">
        <v>817</v>
      </c>
      <c r="O166" s="193" t="s">
        <v>1283</v>
      </c>
      <c r="P166" s="93" t="str">
        <f t="shared" si="16"/>
        <v/>
      </c>
      <c r="Q166" s="93" t="str">
        <f t="shared" si="17"/>
        <v/>
      </c>
    </row>
    <row r="167" spans="1:17" s="2" customFormat="1" ht="21" customHeight="1" x14ac:dyDescent="0.3">
      <c r="A167" s="119">
        <v>157</v>
      </c>
      <c r="B167" s="217">
        <v>2151</v>
      </c>
      <c r="C167" s="193" t="s">
        <v>2439</v>
      </c>
      <c r="D167" s="218" t="s">
        <v>2165</v>
      </c>
      <c r="E167" s="222" t="str">
        <f t="shared" si="12"/>
        <v/>
      </c>
      <c r="F167" s="248"/>
      <c r="G167" s="221" t="str">
        <f t="shared" si="13"/>
        <v/>
      </c>
      <c r="H167" s="253"/>
      <c r="I167" s="222" t="str">
        <f t="shared" si="14"/>
        <v/>
      </c>
      <c r="J167" s="258"/>
      <c r="K167" s="221" t="str">
        <f t="shared" si="15"/>
        <v/>
      </c>
      <c r="L167" s="263"/>
      <c r="M167" s="193" t="s">
        <v>436</v>
      </c>
      <c r="N167" s="193" t="s">
        <v>818</v>
      </c>
      <c r="O167" s="193" t="s">
        <v>1284</v>
      </c>
      <c r="P167" s="93" t="str">
        <f t="shared" si="16"/>
        <v/>
      </c>
      <c r="Q167" s="93" t="str">
        <f t="shared" si="17"/>
        <v/>
      </c>
    </row>
    <row r="168" spans="1:17" s="2" customFormat="1" ht="21" customHeight="1" x14ac:dyDescent="0.3">
      <c r="A168" s="119">
        <v>158</v>
      </c>
      <c r="B168" s="217">
        <v>2152</v>
      </c>
      <c r="C168" s="193" t="s">
        <v>2440</v>
      </c>
      <c r="D168" s="218" t="s">
        <v>2166</v>
      </c>
      <c r="E168" s="222" t="str">
        <f t="shared" si="12"/>
        <v/>
      </c>
      <c r="F168" s="248"/>
      <c r="G168" s="221" t="str">
        <f t="shared" si="13"/>
        <v/>
      </c>
      <c r="H168" s="253"/>
      <c r="I168" s="222" t="str">
        <f t="shared" si="14"/>
        <v/>
      </c>
      <c r="J168" s="258"/>
      <c r="K168" s="221" t="str">
        <f t="shared" si="15"/>
        <v/>
      </c>
      <c r="L168" s="263"/>
      <c r="M168" s="193" t="s">
        <v>437</v>
      </c>
      <c r="N168" s="193" t="s">
        <v>819</v>
      </c>
      <c r="O168" s="193" t="s">
        <v>1285</v>
      </c>
      <c r="P168" s="93" t="str">
        <f t="shared" si="16"/>
        <v/>
      </c>
      <c r="Q168" s="93" t="str">
        <f t="shared" si="17"/>
        <v/>
      </c>
    </row>
    <row r="169" spans="1:17" s="2" customFormat="1" ht="21" customHeight="1" x14ac:dyDescent="0.3">
      <c r="A169" s="119">
        <v>159</v>
      </c>
      <c r="B169" s="217">
        <v>2153</v>
      </c>
      <c r="C169" s="193" t="s">
        <v>2441</v>
      </c>
      <c r="D169" s="218" t="s">
        <v>2167</v>
      </c>
      <c r="E169" s="222" t="str">
        <f t="shared" si="12"/>
        <v/>
      </c>
      <c r="F169" s="248"/>
      <c r="G169" s="221" t="str">
        <f t="shared" si="13"/>
        <v/>
      </c>
      <c r="H169" s="253"/>
      <c r="I169" s="222" t="str">
        <f t="shared" si="14"/>
        <v/>
      </c>
      <c r="J169" s="258"/>
      <c r="K169" s="221" t="str">
        <f t="shared" si="15"/>
        <v/>
      </c>
      <c r="L169" s="263"/>
      <c r="M169" s="193" t="s">
        <v>472</v>
      </c>
      <c r="N169" s="193" t="s">
        <v>474</v>
      </c>
      <c r="O169" s="193" t="s">
        <v>1286</v>
      </c>
      <c r="P169" s="93" t="str">
        <f t="shared" si="16"/>
        <v/>
      </c>
      <c r="Q169" s="93" t="str">
        <f t="shared" si="17"/>
        <v/>
      </c>
    </row>
    <row r="170" spans="1:17" s="2" customFormat="1" ht="21" customHeight="1" x14ac:dyDescent="0.3">
      <c r="A170" s="119">
        <v>160</v>
      </c>
      <c r="B170" s="217">
        <v>2154</v>
      </c>
      <c r="C170" s="193" t="s">
        <v>2442</v>
      </c>
      <c r="D170" s="218" t="s">
        <v>2168</v>
      </c>
      <c r="E170" s="222" t="str">
        <f t="shared" si="12"/>
        <v/>
      </c>
      <c r="F170" s="248"/>
      <c r="G170" s="221" t="str">
        <f t="shared" si="13"/>
        <v/>
      </c>
      <c r="H170" s="253"/>
      <c r="I170" s="222" t="str">
        <f t="shared" si="14"/>
        <v/>
      </c>
      <c r="J170" s="258"/>
      <c r="K170" s="221" t="str">
        <f t="shared" si="15"/>
        <v/>
      </c>
      <c r="L170" s="263"/>
      <c r="M170" s="193" t="s">
        <v>511</v>
      </c>
      <c r="N170" s="193" t="s">
        <v>820</v>
      </c>
      <c r="O170" s="193" t="s">
        <v>1287</v>
      </c>
      <c r="P170" s="93" t="str">
        <f t="shared" si="16"/>
        <v/>
      </c>
      <c r="Q170" s="93" t="str">
        <f t="shared" si="17"/>
        <v/>
      </c>
    </row>
    <row r="171" spans="1:17" s="2" customFormat="1" ht="21" customHeight="1" x14ac:dyDescent="0.3">
      <c r="A171" s="119">
        <v>161</v>
      </c>
      <c r="B171" s="217">
        <v>2156</v>
      </c>
      <c r="C171" s="193" t="s">
        <v>2443</v>
      </c>
      <c r="D171" s="218" t="s">
        <v>2169</v>
      </c>
      <c r="E171" s="222" t="str">
        <f t="shared" si="12"/>
        <v/>
      </c>
      <c r="F171" s="248"/>
      <c r="G171" s="221" t="str">
        <f t="shared" si="13"/>
        <v/>
      </c>
      <c r="H171" s="253"/>
      <c r="I171" s="222" t="str">
        <f t="shared" si="14"/>
        <v/>
      </c>
      <c r="J171" s="258"/>
      <c r="K171" s="221" t="str">
        <f t="shared" si="15"/>
        <v/>
      </c>
      <c r="L171" s="263"/>
      <c r="M171" s="193" t="s">
        <v>500</v>
      </c>
      <c r="N171" s="193" t="s">
        <v>821</v>
      </c>
      <c r="O171" s="193" t="s">
        <v>1288</v>
      </c>
      <c r="P171" s="93" t="str">
        <f t="shared" si="16"/>
        <v/>
      </c>
      <c r="Q171" s="93" t="str">
        <f t="shared" si="17"/>
        <v/>
      </c>
    </row>
    <row r="172" spans="1:17" s="2" customFormat="1" ht="21" customHeight="1" x14ac:dyDescent="0.3">
      <c r="A172" s="119">
        <v>162</v>
      </c>
      <c r="B172" s="217">
        <v>2158</v>
      </c>
      <c r="C172" s="193" t="s">
        <v>2444</v>
      </c>
      <c r="D172" s="218" t="s">
        <v>2170</v>
      </c>
      <c r="E172" s="222" t="str">
        <f t="shared" si="12"/>
        <v/>
      </c>
      <c r="F172" s="248"/>
      <c r="G172" s="221" t="str">
        <f t="shared" si="13"/>
        <v/>
      </c>
      <c r="H172" s="253"/>
      <c r="I172" s="222" t="str">
        <f t="shared" si="14"/>
        <v/>
      </c>
      <c r="J172" s="258"/>
      <c r="K172" s="221" t="str">
        <f t="shared" si="15"/>
        <v/>
      </c>
      <c r="L172" s="263"/>
      <c r="M172" s="193" t="s">
        <v>457</v>
      </c>
      <c r="N172" s="193" t="s">
        <v>822</v>
      </c>
      <c r="O172" s="193" t="s">
        <v>1289</v>
      </c>
      <c r="P172" s="93" t="str">
        <f t="shared" si="16"/>
        <v/>
      </c>
      <c r="Q172" s="93" t="str">
        <f t="shared" si="17"/>
        <v/>
      </c>
    </row>
    <row r="173" spans="1:17" s="2" customFormat="1" ht="21" customHeight="1" x14ac:dyDescent="0.3">
      <c r="A173" s="119">
        <v>163</v>
      </c>
      <c r="B173" s="217">
        <v>2159</v>
      </c>
      <c r="C173" s="193" t="s">
        <v>2445</v>
      </c>
      <c r="D173" s="218" t="s">
        <v>2171</v>
      </c>
      <c r="E173" s="222" t="str">
        <f t="shared" si="12"/>
        <v/>
      </c>
      <c r="F173" s="248"/>
      <c r="G173" s="221" t="str">
        <f t="shared" si="13"/>
        <v/>
      </c>
      <c r="H173" s="253"/>
      <c r="I173" s="222" t="str">
        <f t="shared" si="14"/>
        <v/>
      </c>
      <c r="J173" s="258"/>
      <c r="K173" s="221" t="str">
        <f t="shared" si="15"/>
        <v/>
      </c>
      <c r="L173" s="263"/>
      <c r="M173" s="193" t="s">
        <v>367</v>
      </c>
      <c r="N173" s="193" t="s">
        <v>823</v>
      </c>
      <c r="O173" s="193" t="s">
        <v>1290</v>
      </c>
      <c r="P173" s="93" t="str">
        <f t="shared" si="16"/>
        <v/>
      </c>
      <c r="Q173" s="93" t="str">
        <f t="shared" si="17"/>
        <v/>
      </c>
    </row>
    <row r="174" spans="1:17" s="2" customFormat="1" ht="21" customHeight="1" x14ac:dyDescent="0.3">
      <c r="A174" s="119">
        <v>164</v>
      </c>
      <c r="B174" s="217">
        <v>6002</v>
      </c>
      <c r="C174" s="193" t="s">
        <v>2446</v>
      </c>
      <c r="D174" s="218" t="s">
        <v>2447</v>
      </c>
      <c r="E174" s="222" t="str">
        <f t="shared" si="12"/>
        <v/>
      </c>
      <c r="F174" s="248"/>
      <c r="G174" s="221" t="str">
        <f t="shared" si="13"/>
        <v/>
      </c>
      <c r="H174" s="253"/>
      <c r="I174" s="222" t="str">
        <f t="shared" si="14"/>
        <v/>
      </c>
      <c r="J174" s="258"/>
      <c r="K174" s="221" t="str">
        <f t="shared" si="15"/>
        <v/>
      </c>
      <c r="L174" s="263"/>
      <c r="M174" s="224" t="s">
        <v>685</v>
      </c>
      <c r="N174" s="193" t="s">
        <v>1380</v>
      </c>
      <c r="O174" s="193" t="s">
        <v>686</v>
      </c>
      <c r="P174" s="93" t="str">
        <f t="shared" si="16"/>
        <v/>
      </c>
      <c r="Q174" s="93" t="str">
        <f t="shared" si="17"/>
        <v/>
      </c>
    </row>
    <row r="175" spans="1:17" s="2" customFormat="1" ht="21" customHeight="1" x14ac:dyDescent="0.3">
      <c r="A175" s="119">
        <v>165</v>
      </c>
      <c r="B175" s="217">
        <v>2160</v>
      </c>
      <c r="C175" s="193" t="s">
        <v>2448</v>
      </c>
      <c r="D175" s="218" t="s">
        <v>2172</v>
      </c>
      <c r="E175" s="222" t="str">
        <f t="shared" si="12"/>
        <v/>
      </c>
      <c r="F175" s="248"/>
      <c r="G175" s="221" t="str">
        <f t="shared" si="13"/>
        <v/>
      </c>
      <c r="H175" s="253"/>
      <c r="I175" s="222" t="str">
        <f t="shared" si="14"/>
        <v/>
      </c>
      <c r="J175" s="258"/>
      <c r="K175" s="221" t="str">
        <f t="shared" si="15"/>
        <v/>
      </c>
      <c r="L175" s="263"/>
      <c r="M175" s="193" t="s">
        <v>373</v>
      </c>
      <c r="N175" s="193" t="s">
        <v>824</v>
      </c>
      <c r="O175" s="193" t="s">
        <v>1291</v>
      </c>
      <c r="P175" s="93" t="str">
        <f t="shared" si="16"/>
        <v/>
      </c>
      <c r="Q175" s="93" t="str">
        <f t="shared" si="17"/>
        <v/>
      </c>
    </row>
    <row r="176" spans="1:17" s="2" customFormat="1" ht="21" customHeight="1" x14ac:dyDescent="0.3">
      <c r="A176" s="119">
        <v>166</v>
      </c>
      <c r="B176" s="217">
        <v>2161</v>
      </c>
      <c r="C176" s="193" t="s">
        <v>2449</v>
      </c>
      <c r="D176" s="218" t="s">
        <v>2173</v>
      </c>
      <c r="E176" s="222" t="str">
        <f t="shared" si="12"/>
        <v/>
      </c>
      <c r="F176" s="248"/>
      <c r="G176" s="221" t="str">
        <f t="shared" si="13"/>
        <v/>
      </c>
      <c r="H176" s="253"/>
      <c r="I176" s="222" t="str">
        <f t="shared" si="14"/>
        <v/>
      </c>
      <c r="J176" s="258"/>
      <c r="K176" s="221" t="str">
        <f t="shared" si="15"/>
        <v/>
      </c>
      <c r="L176" s="263"/>
      <c r="M176" s="193" t="s">
        <v>31</v>
      </c>
      <c r="N176" s="193" t="s">
        <v>825</v>
      </c>
      <c r="O176" s="193" t="s">
        <v>1292</v>
      </c>
      <c r="P176" s="93" t="str">
        <f t="shared" si="16"/>
        <v/>
      </c>
      <c r="Q176" s="93" t="str">
        <f t="shared" si="17"/>
        <v/>
      </c>
    </row>
    <row r="177" spans="1:17" s="2" customFormat="1" ht="21" customHeight="1" x14ac:dyDescent="0.3">
      <c r="A177" s="119">
        <v>167</v>
      </c>
      <c r="B177" s="217">
        <v>2162</v>
      </c>
      <c r="C177" s="193" t="s">
        <v>2450</v>
      </c>
      <c r="D177" s="218" t="s">
        <v>2174</v>
      </c>
      <c r="E177" s="222" t="str">
        <f t="shared" si="12"/>
        <v/>
      </c>
      <c r="F177" s="248"/>
      <c r="G177" s="221" t="str">
        <f t="shared" si="13"/>
        <v/>
      </c>
      <c r="H177" s="253"/>
      <c r="I177" s="222" t="str">
        <f t="shared" si="14"/>
        <v/>
      </c>
      <c r="J177" s="258"/>
      <c r="K177" s="221" t="str">
        <f t="shared" si="15"/>
        <v/>
      </c>
      <c r="L177" s="263"/>
      <c r="M177" s="193" t="s">
        <v>535</v>
      </c>
      <c r="N177" s="193" t="s">
        <v>826</v>
      </c>
      <c r="O177" s="193" t="s">
        <v>1293</v>
      </c>
      <c r="P177" s="93" t="str">
        <f t="shared" si="16"/>
        <v/>
      </c>
      <c r="Q177" s="93" t="str">
        <f t="shared" si="17"/>
        <v/>
      </c>
    </row>
    <row r="178" spans="1:17" s="2" customFormat="1" ht="21" customHeight="1" x14ac:dyDescent="0.3">
      <c r="A178" s="119">
        <v>168</v>
      </c>
      <c r="B178" s="217">
        <v>2163</v>
      </c>
      <c r="C178" s="193" t="s">
        <v>2451</v>
      </c>
      <c r="D178" s="218" t="s">
        <v>2175</v>
      </c>
      <c r="E178" s="222" t="str">
        <f t="shared" si="12"/>
        <v/>
      </c>
      <c r="F178" s="248"/>
      <c r="G178" s="221" t="str">
        <f t="shared" si="13"/>
        <v/>
      </c>
      <c r="H178" s="253"/>
      <c r="I178" s="222" t="str">
        <f t="shared" si="14"/>
        <v/>
      </c>
      <c r="J178" s="258"/>
      <c r="K178" s="221" t="str">
        <f t="shared" si="15"/>
        <v/>
      </c>
      <c r="L178" s="263"/>
      <c r="M178" s="193" t="s">
        <v>402</v>
      </c>
      <c r="N178" s="193" t="s">
        <v>827</v>
      </c>
      <c r="O178" s="193" t="s">
        <v>1294</v>
      </c>
      <c r="P178" s="93" t="str">
        <f t="shared" si="16"/>
        <v/>
      </c>
      <c r="Q178" s="93" t="str">
        <f t="shared" si="17"/>
        <v/>
      </c>
    </row>
    <row r="179" spans="1:17" s="2" customFormat="1" ht="21" customHeight="1" x14ac:dyDescent="0.3">
      <c r="A179" s="119">
        <v>169</v>
      </c>
      <c r="B179" s="217">
        <v>2164</v>
      </c>
      <c r="C179" s="193" t="s">
        <v>2452</v>
      </c>
      <c r="D179" s="218" t="s">
        <v>2176</v>
      </c>
      <c r="E179" s="222" t="str">
        <f t="shared" si="12"/>
        <v/>
      </c>
      <c r="F179" s="248"/>
      <c r="G179" s="221" t="str">
        <f t="shared" si="13"/>
        <v/>
      </c>
      <c r="H179" s="253"/>
      <c r="I179" s="222" t="str">
        <f t="shared" si="14"/>
        <v/>
      </c>
      <c r="J179" s="258"/>
      <c r="K179" s="221" t="str">
        <f t="shared" si="15"/>
        <v/>
      </c>
      <c r="L179" s="263"/>
      <c r="M179" s="193" t="s">
        <v>92</v>
      </c>
      <c r="N179" s="193" t="s">
        <v>828</v>
      </c>
      <c r="O179" s="193" t="s">
        <v>1295</v>
      </c>
      <c r="P179" s="93" t="str">
        <f t="shared" si="16"/>
        <v/>
      </c>
      <c r="Q179" s="93" t="str">
        <f t="shared" si="17"/>
        <v/>
      </c>
    </row>
    <row r="180" spans="1:17" s="2" customFormat="1" ht="21" customHeight="1" x14ac:dyDescent="0.3">
      <c r="A180" s="119">
        <v>170</v>
      </c>
      <c r="B180" s="217">
        <v>2166</v>
      </c>
      <c r="C180" s="193" t="s">
        <v>2453</v>
      </c>
      <c r="D180" s="218" t="s">
        <v>2177</v>
      </c>
      <c r="E180" s="222" t="str">
        <f t="shared" si="12"/>
        <v/>
      </c>
      <c r="F180" s="248"/>
      <c r="G180" s="221" t="str">
        <f t="shared" si="13"/>
        <v/>
      </c>
      <c r="H180" s="253"/>
      <c r="I180" s="222" t="str">
        <f t="shared" si="14"/>
        <v/>
      </c>
      <c r="J180" s="258"/>
      <c r="K180" s="221" t="str">
        <f t="shared" si="15"/>
        <v/>
      </c>
      <c r="L180" s="263"/>
      <c r="M180" s="193" t="s">
        <v>381</v>
      </c>
      <c r="N180" s="193" t="s">
        <v>386</v>
      </c>
      <c r="O180" s="193" t="s">
        <v>1297</v>
      </c>
      <c r="P180" s="93" t="str">
        <f t="shared" si="16"/>
        <v/>
      </c>
      <c r="Q180" s="93" t="str">
        <f t="shared" si="17"/>
        <v/>
      </c>
    </row>
    <row r="181" spans="1:17" s="2" customFormat="1" ht="21" customHeight="1" x14ac:dyDescent="0.3">
      <c r="A181" s="119">
        <v>171</v>
      </c>
      <c r="B181" s="217">
        <v>6007</v>
      </c>
      <c r="C181" s="193" t="s">
        <v>2454</v>
      </c>
      <c r="D181" s="218" t="s">
        <v>2252</v>
      </c>
      <c r="E181" s="222" t="str">
        <f t="shared" si="12"/>
        <v/>
      </c>
      <c r="F181" s="248"/>
      <c r="G181" s="221" t="str">
        <f t="shared" si="13"/>
        <v/>
      </c>
      <c r="H181" s="253"/>
      <c r="I181" s="222" t="str">
        <f t="shared" si="14"/>
        <v/>
      </c>
      <c r="J181" s="258"/>
      <c r="K181" s="221" t="str">
        <f t="shared" si="15"/>
        <v/>
      </c>
      <c r="L181" s="263"/>
      <c r="M181" s="193" t="s">
        <v>576</v>
      </c>
      <c r="N181" s="193" t="s">
        <v>577</v>
      </c>
      <c r="O181" s="193" t="s">
        <v>578</v>
      </c>
      <c r="P181" s="93" t="str">
        <f t="shared" si="16"/>
        <v/>
      </c>
      <c r="Q181" s="93" t="str">
        <f t="shared" si="17"/>
        <v/>
      </c>
    </row>
    <row r="182" spans="1:17" s="2" customFormat="1" ht="21" customHeight="1" x14ac:dyDescent="0.3">
      <c r="A182" s="119">
        <v>172</v>
      </c>
      <c r="B182" s="217">
        <v>2167</v>
      </c>
      <c r="C182" s="193" t="s">
        <v>2455</v>
      </c>
      <c r="D182" s="218" t="s">
        <v>2178</v>
      </c>
      <c r="E182" s="222" t="str">
        <f t="shared" si="12"/>
        <v/>
      </c>
      <c r="F182" s="248"/>
      <c r="G182" s="221" t="str">
        <f t="shared" si="13"/>
        <v/>
      </c>
      <c r="H182" s="253"/>
      <c r="I182" s="222" t="str">
        <f t="shared" si="14"/>
        <v/>
      </c>
      <c r="J182" s="258"/>
      <c r="K182" s="221" t="str">
        <f t="shared" si="15"/>
        <v/>
      </c>
      <c r="L182" s="263"/>
      <c r="M182" s="193" t="s">
        <v>518</v>
      </c>
      <c r="N182" s="193" t="s">
        <v>830</v>
      </c>
      <c r="O182" s="193" t="s">
        <v>1298</v>
      </c>
      <c r="P182" s="93" t="str">
        <f t="shared" si="16"/>
        <v/>
      </c>
      <c r="Q182" s="93" t="str">
        <f t="shared" si="17"/>
        <v/>
      </c>
    </row>
    <row r="183" spans="1:17" s="2" customFormat="1" ht="21" customHeight="1" x14ac:dyDescent="0.3">
      <c r="A183" s="119">
        <v>173</v>
      </c>
      <c r="B183" s="217">
        <v>2168</v>
      </c>
      <c r="C183" s="193" t="s">
        <v>2456</v>
      </c>
      <c r="D183" s="218" t="s">
        <v>2179</v>
      </c>
      <c r="E183" s="222" t="str">
        <f t="shared" si="12"/>
        <v/>
      </c>
      <c r="F183" s="248"/>
      <c r="G183" s="221" t="str">
        <f t="shared" si="13"/>
        <v/>
      </c>
      <c r="H183" s="253"/>
      <c r="I183" s="222" t="str">
        <f t="shared" si="14"/>
        <v/>
      </c>
      <c r="J183" s="258"/>
      <c r="K183" s="221" t="str">
        <f t="shared" si="15"/>
        <v/>
      </c>
      <c r="L183" s="263"/>
      <c r="M183" s="193" t="s">
        <v>439</v>
      </c>
      <c r="N183" s="193" t="s">
        <v>831</v>
      </c>
      <c r="O183" s="193" t="s">
        <v>1299</v>
      </c>
      <c r="P183" s="93" t="str">
        <f t="shared" si="16"/>
        <v/>
      </c>
      <c r="Q183" s="93" t="str">
        <f t="shared" si="17"/>
        <v/>
      </c>
    </row>
    <row r="184" spans="1:17" s="2" customFormat="1" ht="21" customHeight="1" x14ac:dyDescent="0.3">
      <c r="A184" s="119">
        <v>174</v>
      </c>
      <c r="B184" s="217">
        <v>2169</v>
      </c>
      <c r="C184" s="193" t="s">
        <v>2457</v>
      </c>
      <c r="D184" s="218" t="s">
        <v>2180</v>
      </c>
      <c r="E184" s="222" t="str">
        <f t="shared" si="12"/>
        <v/>
      </c>
      <c r="F184" s="248"/>
      <c r="G184" s="221" t="str">
        <f t="shared" si="13"/>
        <v/>
      </c>
      <c r="H184" s="253"/>
      <c r="I184" s="222" t="str">
        <f t="shared" si="14"/>
        <v/>
      </c>
      <c r="J184" s="258"/>
      <c r="K184" s="221" t="str">
        <f t="shared" si="15"/>
        <v/>
      </c>
      <c r="L184" s="263"/>
      <c r="M184" s="193" t="s">
        <v>441</v>
      </c>
      <c r="N184" s="193" t="s">
        <v>832</v>
      </c>
      <c r="O184" s="193" t="s">
        <v>1300</v>
      </c>
      <c r="P184" s="93" t="str">
        <f t="shared" si="16"/>
        <v/>
      </c>
      <c r="Q184" s="93" t="str">
        <f t="shared" si="17"/>
        <v/>
      </c>
    </row>
    <row r="185" spans="1:17" s="2" customFormat="1" ht="21" customHeight="1" x14ac:dyDescent="0.3">
      <c r="A185" s="119">
        <v>175</v>
      </c>
      <c r="B185" s="217">
        <v>2170</v>
      </c>
      <c r="C185" s="193" t="s">
        <v>2458</v>
      </c>
      <c r="D185" s="218" t="s">
        <v>2181</v>
      </c>
      <c r="E185" s="222" t="str">
        <f t="shared" si="12"/>
        <v/>
      </c>
      <c r="F185" s="248"/>
      <c r="G185" s="221" t="str">
        <f t="shared" si="13"/>
        <v/>
      </c>
      <c r="H185" s="253"/>
      <c r="I185" s="222" t="str">
        <f t="shared" si="14"/>
        <v/>
      </c>
      <c r="J185" s="258"/>
      <c r="K185" s="221" t="str">
        <f t="shared" si="15"/>
        <v/>
      </c>
      <c r="L185" s="263"/>
      <c r="M185" s="193" t="s">
        <v>438</v>
      </c>
      <c r="N185" s="193" t="s">
        <v>833</v>
      </c>
      <c r="O185" s="193" t="s">
        <v>1301</v>
      </c>
      <c r="P185" s="93" t="str">
        <f t="shared" si="16"/>
        <v/>
      </c>
      <c r="Q185" s="93" t="str">
        <f t="shared" si="17"/>
        <v/>
      </c>
    </row>
    <row r="186" spans="1:17" s="2" customFormat="1" ht="21" customHeight="1" x14ac:dyDescent="0.3">
      <c r="A186" s="119">
        <v>176</v>
      </c>
      <c r="B186" s="192">
        <v>2171</v>
      </c>
      <c r="C186" s="193" t="s">
        <v>2459</v>
      </c>
      <c r="D186" s="218" t="s">
        <v>2182</v>
      </c>
      <c r="E186" s="222" t="str">
        <f t="shared" si="12"/>
        <v/>
      </c>
      <c r="F186" s="248"/>
      <c r="G186" s="221" t="str">
        <f t="shared" si="13"/>
        <v/>
      </c>
      <c r="H186" s="253"/>
      <c r="I186" s="222" t="str">
        <f t="shared" si="14"/>
        <v/>
      </c>
      <c r="J186" s="258"/>
      <c r="K186" s="221" t="str">
        <f t="shared" si="15"/>
        <v/>
      </c>
      <c r="L186" s="263"/>
      <c r="M186" s="193" t="s">
        <v>415</v>
      </c>
      <c r="N186" s="193" t="s">
        <v>1302</v>
      </c>
      <c r="O186" s="193" t="s">
        <v>1303</v>
      </c>
      <c r="P186" s="93" t="str">
        <f t="shared" si="16"/>
        <v/>
      </c>
      <c r="Q186" s="93" t="str">
        <f t="shared" si="17"/>
        <v/>
      </c>
    </row>
    <row r="187" spans="1:17" s="2" customFormat="1" ht="21" customHeight="1" x14ac:dyDescent="0.3">
      <c r="A187" s="119">
        <v>177</v>
      </c>
      <c r="B187" s="192">
        <v>2172</v>
      </c>
      <c r="C187" s="193" t="s">
        <v>2460</v>
      </c>
      <c r="D187" s="218" t="s">
        <v>2183</v>
      </c>
      <c r="E187" s="222" t="str">
        <f t="shared" si="12"/>
        <v/>
      </c>
      <c r="F187" s="248"/>
      <c r="G187" s="221" t="str">
        <f t="shared" si="13"/>
        <v/>
      </c>
      <c r="H187" s="253"/>
      <c r="I187" s="222" t="str">
        <f t="shared" si="14"/>
        <v/>
      </c>
      <c r="J187" s="258"/>
      <c r="K187" s="221" t="str">
        <f t="shared" si="15"/>
        <v/>
      </c>
      <c r="L187" s="263"/>
      <c r="M187" s="193" t="s">
        <v>513</v>
      </c>
      <c r="N187" s="193" t="s">
        <v>834</v>
      </c>
      <c r="O187" s="193" t="s">
        <v>1304</v>
      </c>
      <c r="P187" s="93" t="str">
        <f t="shared" si="16"/>
        <v/>
      </c>
      <c r="Q187" s="93" t="str">
        <f t="shared" si="17"/>
        <v/>
      </c>
    </row>
    <row r="188" spans="1:17" s="2" customFormat="1" ht="21" customHeight="1" x14ac:dyDescent="0.3">
      <c r="A188" s="119">
        <v>178</v>
      </c>
      <c r="B188" s="192">
        <v>2173</v>
      </c>
      <c r="C188" s="193" t="s">
        <v>2461</v>
      </c>
      <c r="D188" s="218" t="s">
        <v>2184</v>
      </c>
      <c r="E188" s="222" t="str">
        <f t="shared" si="12"/>
        <v/>
      </c>
      <c r="F188" s="248"/>
      <c r="G188" s="221" t="str">
        <f t="shared" si="13"/>
        <v/>
      </c>
      <c r="H188" s="253"/>
      <c r="I188" s="222" t="str">
        <f t="shared" si="14"/>
        <v/>
      </c>
      <c r="J188" s="258"/>
      <c r="K188" s="221" t="str">
        <f t="shared" si="15"/>
        <v/>
      </c>
      <c r="L188" s="263"/>
      <c r="M188" s="193" t="s">
        <v>338</v>
      </c>
      <c r="N188" s="193" t="s">
        <v>835</v>
      </c>
      <c r="O188" s="193" t="s">
        <v>1305</v>
      </c>
      <c r="P188" s="93" t="str">
        <f t="shared" si="16"/>
        <v/>
      </c>
      <c r="Q188" s="93" t="str">
        <f t="shared" si="17"/>
        <v/>
      </c>
    </row>
    <row r="189" spans="1:17" s="2" customFormat="1" ht="21" customHeight="1" x14ac:dyDescent="0.3">
      <c r="A189" s="119">
        <v>179</v>
      </c>
      <c r="B189" s="192">
        <v>2174</v>
      </c>
      <c r="C189" s="193" t="s">
        <v>2462</v>
      </c>
      <c r="D189" s="218" t="s">
        <v>2185</v>
      </c>
      <c r="E189" s="222" t="str">
        <f t="shared" si="12"/>
        <v/>
      </c>
      <c r="F189" s="248"/>
      <c r="G189" s="221" t="str">
        <f t="shared" si="13"/>
        <v/>
      </c>
      <c r="H189" s="253"/>
      <c r="I189" s="222" t="str">
        <f t="shared" si="14"/>
        <v/>
      </c>
      <c r="J189" s="258"/>
      <c r="K189" s="221" t="str">
        <f t="shared" si="15"/>
        <v/>
      </c>
      <c r="L189" s="263"/>
      <c r="M189" s="193" t="s">
        <v>527</v>
      </c>
      <c r="N189" s="193" t="s">
        <v>836</v>
      </c>
      <c r="O189" s="193" t="s">
        <v>1306</v>
      </c>
      <c r="P189" s="93" t="str">
        <f t="shared" si="16"/>
        <v/>
      </c>
      <c r="Q189" s="93" t="str">
        <f t="shared" si="17"/>
        <v/>
      </c>
    </row>
    <row r="190" spans="1:17" s="2" customFormat="1" ht="21" customHeight="1" x14ac:dyDescent="0.3">
      <c r="A190" s="119">
        <v>180</v>
      </c>
      <c r="B190" s="192">
        <v>2175</v>
      </c>
      <c r="C190" s="193" t="s">
        <v>2463</v>
      </c>
      <c r="D190" s="218" t="s">
        <v>2186</v>
      </c>
      <c r="E190" s="222" t="str">
        <f t="shared" si="12"/>
        <v/>
      </c>
      <c r="F190" s="248"/>
      <c r="G190" s="221" t="str">
        <f t="shared" si="13"/>
        <v/>
      </c>
      <c r="H190" s="253"/>
      <c r="I190" s="222" t="str">
        <f t="shared" si="14"/>
        <v/>
      </c>
      <c r="J190" s="258"/>
      <c r="K190" s="221" t="str">
        <f t="shared" si="15"/>
        <v/>
      </c>
      <c r="L190" s="263"/>
      <c r="M190" s="193" t="s">
        <v>502</v>
      </c>
      <c r="N190" s="193" t="s">
        <v>837</v>
      </c>
      <c r="O190" s="193" t="s">
        <v>1307</v>
      </c>
      <c r="P190" s="93" t="str">
        <f t="shared" si="16"/>
        <v/>
      </c>
      <c r="Q190" s="93" t="str">
        <f t="shared" si="17"/>
        <v/>
      </c>
    </row>
    <row r="191" spans="1:17" s="2" customFormat="1" ht="21" customHeight="1" x14ac:dyDescent="0.3">
      <c r="A191" s="119">
        <v>181</v>
      </c>
      <c r="B191" s="192">
        <v>2176</v>
      </c>
      <c r="C191" s="193" t="s">
        <v>2464</v>
      </c>
      <c r="D191" s="218" t="s">
        <v>2187</v>
      </c>
      <c r="E191" s="222" t="str">
        <f t="shared" si="12"/>
        <v/>
      </c>
      <c r="F191" s="248"/>
      <c r="G191" s="221" t="str">
        <f t="shared" si="13"/>
        <v/>
      </c>
      <c r="H191" s="253"/>
      <c r="I191" s="222" t="str">
        <f t="shared" si="14"/>
        <v/>
      </c>
      <c r="J191" s="258"/>
      <c r="K191" s="221" t="str">
        <f t="shared" si="15"/>
        <v/>
      </c>
      <c r="L191" s="263"/>
      <c r="M191" s="193" t="s">
        <v>458</v>
      </c>
      <c r="N191" s="193" t="s">
        <v>838</v>
      </c>
      <c r="O191" s="193" t="s">
        <v>1308</v>
      </c>
      <c r="P191" s="93" t="str">
        <f t="shared" si="16"/>
        <v/>
      </c>
      <c r="Q191" s="93" t="str">
        <f t="shared" si="17"/>
        <v/>
      </c>
    </row>
    <row r="192" spans="1:17" s="2" customFormat="1" ht="21" customHeight="1" x14ac:dyDescent="0.3">
      <c r="A192" s="119">
        <v>182</v>
      </c>
      <c r="B192" s="192">
        <v>2177</v>
      </c>
      <c r="C192" s="193" t="s">
        <v>2465</v>
      </c>
      <c r="D192" s="218" t="s">
        <v>2188</v>
      </c>
      <c r="E192" s="222" t="str">
        <f t="shared" si="12"/>
        <v/>
      </c>
      <c r="F192" s="248"/>
      <c r="G192" s="221" t="str">
        <f t="shared" si="13"/>
        <v/>
      </c>
      <c r="H192" s="253"/>
      <c r="I192" s="222" t="str">
        <f t="shared" si="14"/>
        <v/>
      </c>
      <c r="J192" s="258"/>
      <c r="K192" s="221" t="str">
        <f t="shared" si="15"/>
        <v/>
      </c>
      <c r="L192" s="263"/>
      <c r="M192" s="193" t="s">
        <v>491</v>
      </c>
      <c r="N192" s="193" t="s">
        <v>839</v>
      </c>
      <c r="O192" s="193" t="s">
        <v>1309</v>
      </c>
      <c r="P192" s="93" t="str">
        <f t="shared" si="16"/>
        <v/>
      </c>
      <c r="Q192" s="93" t="str">
        <f t="shared" si="17"/>
        <v/>
      </c>
    </row>
    <row r="193" spans="1:17" s="2" customFormat="1" ht="21" customHeight="1" x14ac:dyDescent="0.3">
      <c r="A193" s="119">
        <v>183</v>
      </c>
      <c r="B193" s="192">
        <v>2178</v>
      </c>
      <c r="C193" s="193" t="s">
        <v>2466</v>
      </c>
      <c r="D193" s="218" t="s">
        <v>2189</v>
      </c>
      <c r="E193" s="222" t="str">
        <f t="shared" si="12"/>
        <v/>
      </c>
      <c r="F193" s="248"/>
      <c r="G193" s="221" t="str">
        <f t="shared" si="13"/>
        <v/>
      </c>
      <c r="H193" s="253"/>
      <c r="I193" s="222" t="str">
        <f t="shared" si="14"/>
        <v/>
      </c>
      <c r="J193" s="258"/>
      <c r="K193" s="221" t="str">
        <f t="shared" si="15"/>
        <v/>
      </c>
      <c r="L193" s="263"/>
      <c r="M193" s="193" t="s">
        <v>485</v>
      </c>
      <c r="N193" s="193" t="s">
        <v>486</v>
      </c>
      <c r="O193" s="193" t="s">
        <v>487</v>
      </c>
      <c r="P193" s="93" t="str">
        <f t="shared" si="16"/>
        <v/>
      </c>
      <c r="Q193" s="93" t="str">
        <f t="shared" si="17"/>
        <v/>
      </c>
    </row>
    <row r="194" spans="1:17" s="2" customFormat="1" ht="21" customHeight="1" x14ac:dyDescent="0.3">
      <c r="A194" s="119">
        <v>184</v>
      </c>
      <c r="B194" s="192">
        <v>2179</v>
      </c>
      <c r="C194" s="193" t="s">
        <v>2467</v>
      </c>
      <c r="D194" s="218" t="s">
        <v>2190</v>
      </c>
      <c r="E194" s="222" t="str">
        <f t="shared" si="12"/>
        <v/>
      </c>
      <c r="F194" s="248"/>
      <c r="G194" s="221" t="str">
        <f t="shared" si="13"/>
        <v/>
      </c>
      <c r="H194" s="253"/>
      <c r="I194" s="222" t="str">
        <f t="shared" si="14"/>
        <v/>
      </c>
      <c r="J194" s="258"/>
      <c r="K194" s="221" t="str">
        <f t="shared" si="15"/>
        <v/>
      </c>
      <c r="L194" s="263"/>
      <c r="M194" s="193" t="s">
        <v>506</v>
      </c>
      <c r="N194" s="193" t="s">
        <v>840</v>
      </c>
      <c r="O194" s="193" t="s">
        <v>1310</v>
      </c>
      <c r="P194" s="93" t="str">
        <f t="shared" si="16"/>
        <v/>
      </c>
      <c r="Q194" s="93" t="str">
        <f t="shared" si="17"/>
        <v/>
      </c>
    </row>
    <row r="195" spans="1:17" s="2" customFormat="1" ht="21" customHeight="1" x14ac:dyDescent="0.3">
      <c r="A195" s="119">
        <v>185</v>
      </c>
      <c r="B195" s="192">
        <v>2180</v>
      </c>
      <c r="C195" s="193" t="s">
        <v>2468</v>
      </c>
      <c r="D195" s="218" t="s">
        <v>2191</v>
      </c>
      <c r="E195" s="222" t="str">
        <f t="shared" si="12"/>
        <v/>
      </c>
      <c r="F195" s="248"/>
      <c r="G195" s="221" t="str">
        <f t="shared" si="13"/>
        <v/>
      </c>
      <c r="H195" s="253"/>
      <c r="I195" s="222" t="str">
        <f t="shared" si="14"/>
        <v/>
      </c>
      <c r="J195" s="258"/>
      <c r="K195" s="221" t="str">
        <f t="shared" si="15"/>
        <v/>
      </c>
      <c r="L195" s="263"/>
      <c r="M195" s="193" t="s">
        <v>468</v>
      </c>
      <c r="N195" s="193" t="s">
        <v>841</v>
      </c>
      <c r="O195" s="193" t="s">
        <v>1311</v>
      </c>
      <c r="P195" s="93" t="str">
        <f t="shared" si="16"/>
        <v/>
      </c>
      <c r="Q195" s="93" t="str">
        <f t="shared" si="17"/>
        <v/>
      </c>
    </row>
    <row r="196" spans="1:17" s="2" customFormat="1" ht="21" customHeight="1" x14ac:dyDescent="0.3">
      <c r="A196" s="119">
        <v>186</v>
      </c>
      <c r="B196" s="192">
        <v>2181</v>
      </c>
      <c r="C196" s="193" t="s">
        <v>2469</v>
      </c>
      <c r="D196" s="218" t="s">
        <v>2192</v>
      </c>
      <c r="E196" s="222" t="str">
        <f t="shared" si="12"/>
        <v/>
      </c>
      <c r="F196" s="248"/>
      <c r="G196" s="221" t="str">
        <f t="shared" si="13"/>
        <v/>
      </c>
      <c r="H196" s="253"/>
      <c r="I196" s="222" t="str">
        <f t="shared" si="14"/>
        <v/>
      </c>
      <c r="J196" s="258"/>
      <c r="K196" s="221" t="str">
        <f t="shared" si="15"/>
        <v/>
      </c>
      <c r="L196" s="263"/>
      <c r="M196" s="193" t="s">
        <v>466</v>
      </c>
      <c r="N196" s="193" t="s">
        <v>776</v>
      </c>
      <c r="O196" s="193" t="s">
        <v>1238</v>
      </c>
      <c r="P196" s="93" t="str">
        <f t="shared" si="16"/>
        <v/>
      </c>
      <c r="Q196" s="93" t="str">
        <f t="shared" si="17"/>
        <v/>
      </c>
    </row>
    <row r="197" spans="1:17" s="2" customFormat="1" ht="21" customHeight="1" x14ac:dyDescent="0.3">
      <c r="A197" s="119">
        <v>187</v>
      </c>
      <c r="B197" s="192">
        <v>2182</v>
      </c>
      <c r="C197" s="193" t="s">
        <v>2470</v>
      </c>
      <c r="D197" s="218" t="s">
        <v>2193</v>
      </c>
      <c r="E197" s="222" t="str">
        <f t="shared" si="12"/>
        <v/>
      </c>
      <c r="F197" s="248"/>
      <c r="G197" s="221" t="str">
        <f t="shared" si="13"/>
        <v/>
      </c>
      <c r="H197" s="253"/>
      <c r="I197" s="222" t="str">
        <f t="shared" si="14"/>
        <v/>
      </c>
      <c r="J197" s="258"/>
      <c r="K197" s="221" t="str">
        <f t="shared" si="15"/>
        <v/>
      </c>
      <c r="L197" s="263"/>
      <c r="M197" s="193" t="s">
        <v>492</v>
      </c>
      <c r="N197" s="193" t="s">
        <v>842</v>
      </c>
      <c r="O197" s="193" t="s">
        <v>1312</v>
      </c>
      <c r="P197" s="93" t="str">
        <f t="shared" si="16"/>
        <v/>
      </c>
      <c r="Q197" s="93" t="str">
        <f t="shared" si="17"/>
        <v/>
      </c>
    </row>
    <row r="198" spans="1:17" s="2" customFormat="1" ht="21" customHeight="1" x14ac:dyDescent="0.3">
      <c r="A198" s="119">
        <v>188</v>
      </c>
      <c r="B198" s="192">
        <v>2183</v>
      </c>
      <c r="C198" s="193" t="s">
        <v>1112</v>
      </c>
      <c r="D198" s="218" t="s">
        <v>2471</v>
      </c>
      <c r="E198" s="222" t="str">
        <f t="shared" si="12"/>
        <v/>
      </c>
      <c r="F198" s="248"/>
      <c r="G198" s="221" t="str">
        <f t="shared" si="13"/>
        <v/>
      </c>
      <c r="H198" s="253"/>
      <c r="I198" s="222" t="str">
        <f t="shared" si="14"/>
        <v/>
      </c>
      <c r="J198" s="258"/>
      <c r="K198" s="221" t="str">
        <f t="shared" si="15"/>
        <v/>
      </c>
      <c r="L198" s="263"/>
      <c r="M198" s="223" t="s">
        <v>843</v>
      </c>
      <c r="N198" s="193" t="s">
        <v>1313</v>
      </c>
      <c r="O198" s="223" t="s">
        <v>844</v>
      </c>
      <c r="P198" s="93" t="str">
        <f t="shared" si="16"/>
        <v/>
      </c>
      <c r="Q198" s="93" t="str">
        <f t="shared" si="17"/>
        <v/>
      </c>
    </row>
    <row r="199" spans="1:17" s="2" customFormat="1" ht="21" customHeight="1" x14ac:dyDescent="0.3">
      <c r="A199" s="119">
        <v>189</v>
      </c>
      <c r="B199" s="192">
        <v>2184</v>
      </c>
      <c r="C199" s="193" t="s">
        <v>2472</v>
      </c>
      <c r="D199" s="218" t="s">
        <v>2194</v>
      </c>
      <c r="E199" s="222" t="str">
        <f t="shared" si="12"/>
        <v/>
      </c>
      <c r="F199" s="248"/>
      <c r="G199" s="221" t="str">
        <f t="shared" si="13"/>
        <v/>
      </c>
      <c r="H199" s="253"/>
      <c r="I199" s="222" t="str">
        <f t="shared" si="14"/>
        <v/>
      </c>
      <c r="J199" s="258"/>
      <c r="K199" s="221" t="str">
        <f t="shared" si="15"/>
        <v/>
      </c>
      <c r="L199" s="263"/>
      <c r="M199" s="193" t="s">
        <v>388</v>
      </c>
      <c r="N199" s="193" t="s">
        <v>845</v>
      </c>
      <c r="O199" s="193" t="s">
        <v>1314</v>
      </c>
      <c r="P199" s="93" t="str">
        <f t="shared" si="16"/>
        <v/>
      </c>
      <c r="Q199" s="93" t="str">
        <f t="shared" si="17"/>
        <v/>
      </c>
    </row>
    <row r="200" spans="1:17" s="2" customFormat="1" ht="21" customHeight="1" x14ac:dyDescent="0.3">
      <c r="A200" s="119">
        <v>190</v>
      </c>
      <c r="B200" s="192">
        <v>2185</v>
      </c>
      <c r="C200" s="193" t="s">
        <v>2473</v>
      </c>
      <c r="D200" s="218" t="s">
        <v>2195</v>
      </c>
      <c r="E200" s="222" t="str">
        <f t="shared" si="12"/>
        <v/>
      </c>
      <c r="F200" s="248"/>
      <c r="G200" s="221" t="str">
        <f t="shared" si="13"/>
        <v/>
      </c>
      <c r="H200" s="253"/>
      <c r="I200" s="222" t="str">
        <f t="shared" si="14"/>
        <v/>
      </c>
      <c r="J200" s="258"/>
      <c r="K200" s="221" t="str">
        <f t="shared" si="15"/>
        <v/>
      </c>
      <c r="L200" s="263"/>
      <c r="M200" s="193" t="s">
        <v>459</v>
      </c>
      <c r="N200" s="193" t="s">
        <v>846</v>
      </c>
      <c r="O200" s="193" t="s">
        <v>1315</v>
      </c>
      <c r="P200" s="93" t="str">
        <f t="shared" si="16"/>
        <v/>
      </c>
      <c r="Q200" s="93" t="str">
        <f t="shared" si="17"/>
        <v/>
      </c>
    </row>
    <row r="201" spans="1:17" s="2" customFormat="1" ht="21" customHeight="1" x14ac:dyDescent="0.3">
      <c r="A201" s="119">
        <v>191</v>
      </c>
      <c r="B201" s="192">
        <v>2186</v>
      </c>
      <c r="C201" s="193" t="s">
        <v>2474</v>
      </c>
      <c r="D201" s="218" t="s">
        <v>2196</v>
      </c>
      <c r="E201" s="222" t="str">
        <f t="shared" si="12"/>
        <v/>
      </c>
      <c r="F201" s="248"/>
      <c r="G201" s="221" t="str">
        <f t="shared" si="13"/>
        <v/>
      </c>
      <c r="H201" s="253"/>
      <c r="I201" s="222" t="str">
        <f t="shared" si="14"/>
        <v/>
      </c>
      <c r="J201" s="258"/>
      <c r="K201" s="221" t="str">
        <f t="shared" si="15"/>
        <v/>
      </c>
      <c r="L201" s="263"/>
      <c r="M201" s="193" t="s">
        <v>507</v>
      </c>
      <c r="N201" s="193" t="s">
        <v>847</v>
      </c>
      <c r="O201" s="193" t="s">
        <v>1316</v>
      </c>
      <c r="P201" s="93" t="str">
        <f t="shared" si="16"/>
        <v/>
      </c>
      <c r="Q201" s="93" t="str">
        <f t="shared" si="17"/>
        <v/>
      </c>
    </row>
    <row r="202" spans="1:17" s="2" customFormat="1" ht="21" customHeight="1" x14ac:dyDescent="0.3">
      <c r="A202" s="119">
        <v>192</v>
      </c>
      <c r="B202" s="192">
        <v>2187</v>
      </c>
      <c r="C202" s="193" t="s">
        <v>2475</v>
      </c>
      <c r="D202" s="218" t="s">
        <v>2197</v>
      </c>
      <c r="E202" s="222" t="str">
        <f t="shared" si="12"/>
        <v/>
      </c>
      <c r="F202" s="248"/>
      <c r="G202" s="221" t="str">
        <f t="shared" si="13"/>
        <v/>
      </c>
      <c r="H202" s="253"/>
      <c r="I202" s="222" t="str">
        <f t="shared" si="14"/>
        <v/>
      </c>
      <c r="J202" s="258"/>
      <c r="K202" s="221" t="str">
        <f t="shared" si="15"/>
        <v/>
      </c>
      <c r="L202" s="263"/>
      <c r="M202" s="193" t="s">
        <v>374</v>
      </c>
      <c r="N202" s="193" t="s">
        <v>848</v>
      </c>
      <c r="O202" s="193" t="s">
        <v>1317</v>
      </c>
      <c r="P202" s="93" t="str">
        <f t="shared" si="16"/>
        <v/>
      </c>
      <c r="Q202" s="93" t="str">
        <f t="shared" si="17"/>
        <v/>
      </c>
    </row>
    <row r="203" spans="1:17" s="2" customFormat="1" ht="21" customHeight="1" x14ac:dyDescent="0.3">
      <c r="A203" s="119">
        <v>193</v>
      </c>
      <c r="B203" s="192">
        <v>2188</v>
      </c>
      <c r="C203" s="193" t="s">
        <v>2476</v>
      </c>
      <c r="D203" s="218" t="s">
        <v>2198</v>
      </c>
      <c r="E203" s="222" t="str">
        <f>IF(F203="","",1)</f>
        <v/>
      </c>
      <c r="F203" s="248"/>
      <c r="G203" s="221" t="str">
        <f>IF(H203="","",1)</f>
        <v/>
      </c>
      <c r="H203" s="253"/>
      <c r="I203" s="222" t="str">
        <f>IF(J203="","",1)</f>
        <v/>
      </c>
      <c r="J203" s="258"/>
      <c r="K203" s="221" t="str">
        <f>IF(L203="","",1)</f>
        <v/>
      </c>
      <c r="L203" s="263"/>
      <c r="M203" s="193" t="s">
        <v>313</v>
      </c>
      <c r="N203" s="193" t="s">
        <v>849</v>
      </c>
      <c r="O203" s="193" t="s">
        <v>1318</v>
      </c>
      <c r="P203" s="93" t="str">
        <f>IF(COUNTIF($C$11:$C$208,C203)&gt;1,"■","")</f>
        <v/>
      </c>
      <c r="Q203" s="93" t="str">
        <f>IF(COUNTIF($B$11:$B$208,B203)&gt;1,"■","")</f>
        <v/>
      </c>
    </row>
    <row r="204" spans="1:17" s="2" customFormat="1" ht="21" customHeight="1" x14ac:dyDescent="0.3">
      <c r="A204" s="119">
        <v>194</v>
      </c>
      <c r="B204" s="192">
        <v>2189</v>
      </c>
      <c r="C204" s="193" t="s">
        <v>2477</v>
      </c>
      <c r="D204" s="218" t="s">
        <v>2199</v>
      </c>
      <c r="E204" s="222" t="str">
        <f>IF(F204="","",1)</f>
        <v/>
      </c>
      <c r="F204" s="248"/>
      <c r="G204" s="221" t="str">
        <f>IF(H204="","",1)</f>
        <v/>
      </c>
      <c r="H204" s="253"/>
      <c r="I204" s="222" t="str">
        <f>IF(J204="","",1)</f>
        <v/>
      </c>
      <c r="J204" s="258"/>
      <c r="K204" s="221" t="str">
        <f>IF(L204="","",1)</f>
        <v/>
      </c>
      <c r="L204" s="263"/>
      <c r="M204" s="193" t="s">
        <v>475</v>
      </c>
      <c r="N204" s="193" t="s">
        <v>850</v>
      </c>
      <c r="O204" s="193" t="s">
        <v>1319</v>
      </c>
      <c r="P204" s="93" t="str">
        <f>IF(COUNTIF($C$11:$C$208,C204)&gt;1,"■","")</f>
        <v/>
      </c>
      <c r="Q204" s="93" t="str">
        <f>IF(COUNTIF($B$11:$B$208,B204)&gt;1,"■","")</f>
        <v/>
      </c>
    </row>
    <row r="205" spans="1:17" s="2" customFormat="1" ht="21" customHeight="1" x14ac:dyDescent="0.3">
      <c r="A205" s="119">
        <v>195</v>
      </c>
      <c r="B205" s="192">
        <v>2192</v>
      </c>
      <c r="C205" s="193" t="s">
        <v>2478</v>
      </c>
      <c r="D205" s="218" t="s">
        <v>2200</v>
      </c>
      <c r="E205" s="222" t="str">
        <f>IF(F205="","",1)</f>
        <v/>
      </c>
      <c r="F205" s="248"/>
      <c r="G205" s="221" t="str">
        <f>IF(H205="","",1)</f>
        <v/>
      </c>
      <c r="H205" s="253"/>
      <c r="I205" s="222" t="str">
        <f>IF(J205="","",1)</f>
        <v/>
      </c>
      <c r="J205" s="258"/>
      <c r="K205" s="221" t="str">
        <f>IF(L205="","",1)</f>
        <v/>
      </c>
      <c r="L205" s="263"/>
      <c r="M205" s="193" t="s">
        <v>440</v>
      </c>
      <c r="N205" s="193" t="s">
        <v>852</v>
      </c>
      <c r="O205" s="193" t="s">
        <v>1321</v>
      </c>
      <c r="P205" s="93" t="str">
        <f>IF(COUNTIF($C$11:$C$208,C205)&gt;1,"■","")</f>
        <v/>
      </c>
      <c r="Q205" s="93" t="str">
        <f>IF(COUNTIF($B$11:$B$208,B205)&gt;1,"■","")</f>
        <v/>
      </c>
    </row>
    <row r="206" spans="1:17" s="2" customFormat="1" ht="21" customHeight="1" x14ac:dyDescent="0.3">
      <c r="A206" s="119">
        <v>196</v>
      </c>
      <c r="B206" s="192">
        <v>2194</v>
      </c>
      <c r="C206" s="193" t="s">
        <v>2479</v>
      </c>
      <c r="D206" s="218" t="s">
        <v>2201</v>
      </c>
      <c r="E206" s="222" t="str">
        <f>IF(F206="","",1)</f>
        <v/>
      </c>
      <c r="F206" s="248"/>
      <c r="G206" s="221" t="str">
        <f>IF(H206="","",1)</f>
        <v/>
      </c>
      <c r="H206" s="253"/>
      <c r="I206" s="222" t="str">
        <f>IF(J206="","",1)</f>
        <v/>
      </c>
      <c r="J206" s="258"/>
      <c r="K206" s="221" t="str">
        <f>IF(L206="","",1)</f>
        <v/>
      </c>
      <c r="L206" s="263"/>
      <c r="M206" s="193" t="s">
        <v>440</v>
      </c>
      <c r="N206" s="193" t="s">
        <v>853</v>
      </c>
      <c r="O206" s="193" t="s">
        <v>1322</v>
      </c>
      <c r="P206" s="93" t="str">
        <f>IF(COUNTIF($C$11:$C$208,C206)&gt;1,"■","")</f>
        <v/>
      </c>
      <c r="Q206" s="93" t="str">
        <f>IF(COUNTIF($B$11:$B$208,B206)&gt;1,"■","")</f>
        <v/>
      </c>
    </row>
    <row r="207" spans="1:17" s="2" customFormat="1" ht="21" customHeight="1" x14ac:dyDescent="0.3">
      <c r="A207" s="119">
        <v>197</v>
      </c>
      <c r="B207" s="192">
        <v>2195</v>
      </c>
      <c r="C207" s="193" t="s">
        <v>2480</v>
      </c>
      <c r="D207" s="218" t="s">
        <v>2202</v>
      </c>
      <c r="E207" s="222" t="str">
        <f>IF(F207="","",1)</f>
        <v/>
      </c>
      <c r="F207" s="248"/>
      <c r="G207" s="221" t="str">
        <f>IF(H207="","",1)</f>
        <v/>
      </c>
      <c r="H207" s="253"/>
      <c r="I207" s="222" t="str">
        <f>IF(J207="","",1)</f>
        <v/>
      </c>
      <c r="J207" s="258"/>
      <c r="K207" s="221" t="str">
        <f>IF(L207="","",1)</f>
        <v/>
      </c>
      <c r="L207" s="263"/>
      <c r="M207" s="193" t="s">
        <v>59</v>
      </c>
      <c r="N207" s="193" t="s">
        <v>854</v>
      </c>
      <c r="O207" s="193" t="s">
        <v>1323</v>
      </c>
      <c r="P207" s="93" t="str">
        <f>IF(COUNTIF($C$11:$C$208,C207)&gt;1,"■","")</f>
        <v/>
      </c>
      <c r="Q207" s="93" t="str">
        <f>IF(COUNTIF($B$11:$B$208,B207)&gt;1,"■","")</f>
        <v/>
      </c>
    </row>
    <row r="208" spans="1:17" s="2" customFormat="1" ht="21" customHeight="1" x14ac:dyDescent="0.3">
      <c r="A208" s="119">
        <v>198</v>
      </c>
      <c r="B208" s="192">
        <v>2196</v>
      </c>
      <c r="C208" s="193" t="s">
        <v>2481</v>
      </c>
      <c r="D208" s="218" t="s">
        <v>2283</v>
      </c>
      <c r="E208" s="222" t="str">
        <f>IF(F208="","",1)</f>
        <v/>
      </c>
      <c r="F208" s="248"/>
      <c r="G208" s="221" t="str">
        <f>IF(H208="","",1)</f>
        <v/>
      </c>
      <c r="H208" s="253"/>
      <c r="I208" s="222" t="str">
        <f>IF(J208="","",1)</f>
        <v/>
      </c>
      <c r="J208" s="258"/>
      <c r="K208" s="221" t="str">
        <f>IF(L208="","",1)</f>
        <v/>
      </c>
      <c r="L208" s="263"/>
      <c r="M208" s="193" t="s">
        <v>419</v>
      </c>
      <c r="N208" s="193" t="s">
        <v>855</v>
      </c>
      <c r="O208" s="193" t="s">
        <v>1324</v>
      </c>
      <c r="P208" s="93" t="str">
        <f>IF(COUNTIF($C$11:$C$208,C208)&gt;1,"■","")</f>
        <v/>
      </c>
      <c r="Q208" s="93" t="str">
        <f>IF(COUNTIF($B$11:$B$208,B208)&gt;1,"■","")</f>
        <v/>
      </c>
    </row>
    <row r="209" spans="1:17" s="2" customFormat="1" ht="21" customHeight="1" x14ac:dyDescent="0.3">
      <c r="A209" s="119">
        <v>199</v>
      </c>
      <c r="B209" s="192">
        <v>2198</v>
      </c>
      <c r="C209" s="193" t="s">
        <v>2482</v>
      </c>
      <c r="D209" s="218" t="s">
        <v>2285</v>
      </c>
      <c r="E209" s="222" t="str">
        <f>IF(F209="","",1)</f>
        <v/>
      </c>
      <c r="F209" s="248"/>
      <c r="G209" s="221" t="str">
        <f>IF(H209="","",1)</f>
        <v/>
      </c>
      <c r="H209" s="253"/>
      <c r="I209" s="222" t="str">
        <f>IF(J209="","",1)</f>
        <v/>
      </c>
      <c r="J209" s="258"/>
      <c r="K209" s="221" t="str">
        <f>IF(L209="","",1)</f>
        <v/>
      </c>
      <c r="L209" s="263"/>
      <c r="M209" s="193" t="s">
        <v>416</v>
      </c>
      <c r="N209" s="193" t="s">
        <v>857</v>
      </c>
      <c r="O209" s="193" t="s">
        <v>1326</v>
      </c>
      <c r="P209" s="93" t="str">
        <f>IF(COUNTIF($C$11:$C$208,C209)&gt;1,"■","")</f>
        <v/>
      </c>
      <c r="Q209" s="93" t="str">
        <f>IF(COUNTIF($B$11:$B$208,B209)&gt;1,"■","")</f>
        <v/>
      </c>
    </row>
    <row r="210" spans="1:17" s="2" customFormat="1" ht="21" customHeight="1" x14ac:dyDescent="0.3">
      <c r="A210" s="119">
        <v>200</v>
      </c>
      <c r="B210" s="192">
        <v>2197</v>
      </c>
      <c r="C210" s="193" t="s">
        <v>2483</v>
      </c>
      <c r="D210" s="218" t="s">
        <v>2284</v>
      </c>
      <c r="E210" s="222" t="str">
        <f>IF(F210="","",1)</f>
        <v/>
      </c>
      <c r="F210" s="248"/>
      <c r="G210" s="221" t="str">
        <f>IF(H210="","",1)</f>
        <v/>
      </c>
      <c r="H210" s="253"/>
      <c r="I210" s="222" t="str">
        <f>IF(J210="","",1)</f>
        <v/>
      </c>
      <c r="J210" s="258"/>
      <c r="K210" s="221" t="str">
        <f>IF(L210="","",1)</f>
        <v/>
      </c>
      <c r="L210" s="263"/>
      <c r="M210" s="193" t="s">
        <v>543</v>
      </c>
      <c r="N210" s="193" t="s">
        <v>856</v>
      </c>
      <c r="O210" s="193" t="s">
        <v>1325</v>
      </c>
      <c r="P210" s="93" t="str">
        <f>IF(COUNTIF($C$11:$C$208,C210)&gt;1,"■","")</f>
        <v/>
      </c>
      <c r="Q210" s="93" t="str">
        <f>IF(COUNTIF($B$11:$B$208,B210)&gt;1,"■","")</f>
        <v/>
      </c>
    </row>
    <row r="211" spans="1:17" s="2" customFormat="1" ht="21" customHeight="1" x14ac:dyDescent="0.3">
      <c r="A211" s="119">
        <v>201</v>
      </c>
      <c r="B211" s="192">
        <v>2199</v>
      </c>
      <c r="C211" s="193" t="s">
        <v>2484</v>
      </c>
      <c r="D211" s="218" t="s">
        <v>2203</v>
      </c>
      <c r="E211" s="222" t="str">
        <f>IF(F211="","",1)</f>
        <v/>
      </c>
      <c r="F211" s="248"/>
      <c r="G211" s="221" t="str">
        <f>IF(H211="","",1)</f>
        <v/>
      </c>
      <c r="H211" s="253"/>
      <c r="I211" s="222" t="str">
        <f>IF(J211="","",1)</f>
        <v/>
      </c>
      <c r="J211" s="258"/>
      <c r="K211" s="221" t="str">
        <f>IF(L211="","",1)</f>
        <v/>
      </c>
      <c r="L211" s="263"/>
      <c r="M211" s="193" t="s">
        <v>413</v>
      </c>
      <c r="N211" s="193" t="s">
        <v>858</v>
      </c>
      <c r="O211" s="193" t="s">
        <v>1327</v>
      </c>
      <c r="P211" s="93" t="str">
        <f>IF(COUNTIF($C$11:$C$208,C211)&gt;1,"■","")</f>
        <v/>
      </c>
      <c r="Q211" s="93" t="str">
        <f>IF(COUNTIF($B$11:$B$208,B211)&gt;1,"■","")</f>
        <v/>
      </c>
    </row>
    <row r="212" spans="1:17" s="2" customFormat="1" ht="21" customHeight="1" x14ac:dyDescent="0.3">
      <c r="A212" s="119">
        <v>202</v>
      </c>
      <c r="B212" s="192">
        <v>2200</v>
      </c>
      <c r="C212" s="193" t="s">
        <v>2485</v>
      </c>
      <c r="D212" s="218" t="s">
        <v>2204</v>
      </c>
      <c r="E212" s="222" t="str">
        <f>IF(F212="","",1)</f>
        <v/>
      </c>
      <c r="F212" s="248"/>
      <c r="G212" s="221" t="str">
        <f>IF(H212="","",1)</f>
        <v/>
      </c>
      <c r="H212" s="253"/>
      <c r="I212" s="222" t="str">
        <f>IF(J212="","",1)</f>
        <v/>
      </c>
      <c r="J212" s="258"/>
      <c r="K212" s="221" t="str">
        <f>IF(L212="","",1)</f>
        <v/>
      </c>
      <c r="L212" s="263"/>
      <c r="M212" s="193" t="s">
        <v>5</v>
      </c>
      <c r="N212" s="193" t="s">
        <v>859</v>
      </c>
      <c r="O212" s="193" t="s">
        <v>1328</v>
      </c>
      <c r="P212" s="93" t="str">
        <f>IF(COUNTIF($C$11:$C$208,C212)&gt;1,"■","")</f>
        <v/>
      </c>
      <c r="Q212" s="93" t="str">
        <f>IF(COUNTIF($B$11:$B$208,B212)&gt;1,"■","")</f>
        <v/>
      </c>
    </row>
    <row r="213" spans="1:17" s="2" customFormat="1" ht="21" customHeight="1" x14ac:dyDescent="0.3">
      <c r="A213" s="119">
        <v>203</v>
      </c>
      <c r="B213" s="192">
        <v>2201</v>
      </c>
      <c r="C213" s="193" t="s">
        <v>2486</v>
      </c>
      <c r="D213" s="218" t="s">
        <v>2205</v>
      </c>
      <c r="E213" s="222" t="str">
        <f>IF(F213="","",1)</f>
        <v/>
      </c>
      <c r="F213" s="248"/>
      <c r="G213" s="221" t="str">
        <f>IF(H213="","",1)</f>
        <v/>
      </c>
      <c r="H213" s="253"/>
      <c r="I213" s="222" t="str">
        <f>IF(J213="","",1)</f>
        <v/>
      </c>
      <c r="J213" s="258"/>
      <c r="K213" s="221" t="str">
        <f>IF(L213="","",1)</f>
        <v/>
      </c>
      <c r="L213" s="263"/>
      <c r="M213" s="193" t="s">
        <v>368</v>
      </c>
      <c r="N213" s="193" t="s">
        <v>860</v>
      </c>
      <c r="O213" s="193" t="s">
        <v>1329</v>
      </c>
      <c r="P213" s="93" t="str">
        <f>IF(COUNTIF($C$11:$C$208,C213)&gt;1,"■","")</f>
        <v/>
      </c>
      <c r="Q213" s="93" t="str">
        <f>IF(COUNTIF($B$11:$B$208,B213)&gt;1,"■","")</f>
        <v/>
      </c>
    </row>
    <row r="214" spans="1:17" s="2" customFormat="1" ht="21" customHeight="1" x14ac:dyDescent="0.3">
      <c r="A214" s="119">
        <v>204</v>
      </c>
      <c r="B214" s="192">
        <v>2202</v>
      </c>
      <c r="C214" s="193" t="s">
        <v>536</v>
      </c>
      <c r="D214" s="218" t="s">
        <v>2206</v>
      </c>
      <c r="E214" s="222" t="str">
        <f>IF(F214="","",1)</f>
        <v/>
      </c>
      <c r="F214" s="248"/>
      <c r="G214" s="221" t="str">
        <f>IF(H214="","",1)</f>
        <v/>
      </c>
      <c r="H214" s="253"/>
      <c r="I214" s="222" t="str">
        <f>IF(J214="","",1)</f>
        <v/>
      </c>
      <c r="J214" s="258"/>
      <c r="K214" s="221" t="str">
        <f>IF(L214="","",1)</f>
        <v/>
      </c>
      <c r="L214" s="263"/>
      <c r="M214" s="193" t="s">
        <v>252</v>
      </c>
      <c r="N214" s="193" t="s">
        <v>861</v>
      </c>
      <c r="O214" s="193" t="s">
        <v>1330</v>
      </c>
      <c r="P214" s="93" t="str">
        <f>IF(COUNTIF($C$11:$C$208,C214)&gt;1,"■","")</f>
        <v/>
      </c>
      <c r="Q214" s="93" t="str">
        <f>IF(COUNTIF($B$11:$B$208,B214)&gt;1,"■","")</f>
        <v/>
      </c>
    </row>
    <row r="215" spans="1:17" s="2" customFormat="1" ht="21" customHeight="1" x14ac:dyDescent="0.3">
      <c r="A215" s="119">
        <v>205</v>
      </c>
      <c r="B215" s="192">
        <v>2203</v>
      </c>
      <c r="C215" s="193" t="s">
        <v>2487</v>
      </c>
      <c r="D215" s="218" t="s">
        <v>2207</v>
      </c>
      <c r="E215" s="222" t="str">
        <f>IF(F215="","",1)</f>
        <v/>
      </c>
      <c r="F215" s="248"/>
      <c r="G215" s="221" t="str">
        <f>IF(H215="","",1)</f>
        <v/>
      </c>
      <c r="H215" s="253"/>
      <c r="I215" s="222" t="str">
        <f>IF(J215="","",1)</f>
        <v/>
      </c>
      <c r="J215" s="258"/>
      <c r="K215" s="221" t="str">
        <f>IF(L215="","",1)</f>
        <v/>
      </c>
      <c r="L215" s="263"/>
      <c r="M215" s="193" t="s">
        <v>252</v>
      </c>
      <c r="N215" s="193" t="s">
        <v>862</v>
      </c>
      <c r="O215" s="193" t="s">
        <v>1331</v>
      </c>
      <c r="P215" s="93" t="str">
        <f>IF(COUNTIF($C$11:$C$208,C215)&gt;1,"■","")</f>
        <v/>
      </c>
      <c r="Q215" s="93" t="str">
        <f>IF(COUNTIF($B$11:$B$208,B215)&gt;1,"■","")</f>
        <v/>
      </c>
    </row>
    <row r="216" spans="1:17" s="2" customFormat="1" ht="21" customHeight="1" x14ac:dyDescent="0.3">
      <c r="A216" s="119">
        <v>206</v>
      </c>
      <c r="B216" s="192">
        <v>2229</v>
      </c>
      <c r="C216" s="193" t="s">
        <v>1114</v>
      </c>
      <c r="D216" s="218" t="s">
        <v>2488</v>
      </c>
      <c r="E216" s="222" t="str">
        <f>IF(F216="","",1)</f>
        <v/>
      </c>
      <c r="F216" s="248"/>
      <c r="G216" s="221" t="str">
        <f>IF(H216="","",1)</f>
        <v/>
      </c>
      <c r="H216" s="253"/>
      <c r="I216" s="222" t="str">
        <f>IF(J216="","",1)</f>
        <v/>
      </c>
      <c r="J216" s="258"/>
      <c r="K216" s="221" t="str">
        <f>IF(L216="","",1)</f>
        <v/>
      </c>
      <c r="L216" s="263"/>
      <c r="M216" s="193" t="s">
        <v>490</v>
      </c>
      <c r="N216" s="193" t="s">
        <v>886</v>
      </c>
      <c r="O216" s="193" t="s">
        <v>1357</v>
      </c>
      <c r="P216" s="93" t="str">
        <f>IF(COUNTIF($C$11:$C$208,C216)&gt;1,"■","")</f>
        <v/>
      </c>
      <c r="Q216" s="93" t="str">
        <f>IF(COUNTIF($B$11:$B$208,B216)&gt;1,"■","")</f>
        <v/>
      </c>
    </row>
    <row r="217" spans="1:17" s="2" customFormat="1" ht="21" customHeight="1" x14ac:dyDescent="0.3">
      <c r="A217" s="119">
        <v>207</v>
      </c>
      <c r="B217" s="192">
        <v>2204</v>
      </c>
      <c r="C217" s="193" t="s">
        <v>2489</v>
      </c>
      <c r="D217" s="218" t="s">
        <v>2208</v>
      </c>
      <c r="E217" s="222" t="str">
        <f>IF(F217="","",1)</f>
        <v/>
      </c>
      <c r="F217" s="248"/>
      <c r="G217" s="221" t="str">
        <f>IF(H217="","",1)</f>
        <v/>
      </c>
      <c r="H217" s="253"/>
      <c r="I217" s="222" t="str">
        <f>IF(J217="","",1)</f>
        <v/>
      </c>
      <c r="J217" s="258"/>
      <c r="K217" s="221" t="str">
        <f>IF(L217="","",1)</f>
        <v/>
      </c>
      <c r="L217" s="263"/>
      <c r="M217" s="193" t="s">
        <v>496</v>
      </c>
      <c r="N217" s="193" t="s">
        <v>863</v>
      </c>
      <c r="O217" s="193" t="s">
        <v>1332</v>
      </c>
      <c r="P217" s="93" t="str">
        <f>IF(COUNTIF($C$11:$C$208,C217)&gt;1,"■","")</f>
        <v/>
      </c>
      <c r="Q217" s="93" t="str">
        <f>IF(COUNTIF($B$11:$B$208,B217)&gt;1,"■","")</f>
        <v/>
      </c>
    </row>
    <row r="218" spans="1:17" s="2" customFormat="1" ht="21" customHeight="1" x14ac:dyDescent="0.3">
      <c r="A218" s="119">
        <v>208</v>
      </c>
      <c r="B218" s="192">
        <v>2146</v>
      </c>
      <c r="C218" s="193" t="s">
        <v>2862</v>
      </c>
      <c r="D218" s="218" t="s">
        <v>2490</v>
      </c>
      <c r="E218" s="222" t="str">
        <f>IF(F218="","",1)</f>
        <v/>
      </c>
      <c r="F218" s="248"/>
      <c r="G218" s="221" t="str">
        <f>IF(H218="","",1)</f>
        <v/>
      </c>
      <c r="H218" s="253"/>
      <c r="I218" s="222" t="str">
        <f>IF(J218="","",1)</f>
        <v/>
      </c>
      <c r="J218" s="258"/>
      <c r="K218" s="221" t="str">
        <f>IF(L218="","",1)</f>
        <v/>
      </c>
      <c r="L218" s="263"/>
      <c r="M218" s="193" t="s">
        <v>542</v>
      </c>
      <c r="N218" s="193" t="s">
        <v>813</v>
      </c>
      <c r="O218" s="193" t="s">
        <v>1279</v>
      </c>
      <c r="P218" s="93" t="str">
        <f>IF(COUNTIF($C$11:$C$208,C218)&gt;1,"■","")</f>
        <v/>
      </c>
      <c r="Q218" s="93" t="str">
        <f>IF(COUNTIF($B$11:$B$208,B218)&gt;1,"■","")</f>
        <v/>
      </c>
    </row>
    <row r="219" spans="1:17" s="2" customFormat="1" ht="21" customHeight="1" x14ac:dyDescent="0.3">
      <c r="A219" s="119">
        <v>209</v>
      </c>
      <c r="B219" s="192">
        <v>2205</v>
      </c>
      <c r="C219" s="193" t="s">
        <v>2491</v>
      </c>
      <c r="D219" s="218" t="s">
        <v>2209</v>
      </c>
      <c r="E219" s="222" t="str">
        <f>IF(F219="","",1)</f>
        <v/>
      </c>
      <c r="F219" s="248"/>
      <c r="G219" s="221" t="str">
        <f>IF(H219="","",1)</f>
        <v/>
      </c>
      <c r="H219" s="253"/>
      <c r="I219" s="222" t="str">
        <f>IF(J219="","",1)</f>
        <v/>
      </c>
      <c r="J219" s="258"/>
      <c r="K219" s="221" t="str">
        <f>IF(L219="","",1)</f>
        <v/>
      </c>
      <c r="L219" s="263"/>
      <c r="M219" s="193" t="s">
        <v>403</v>
      </c>
      <c r="N219" s="193" t="s">
        <v>864</v>
      </c>
      <c r="O219" s="193" t="s">
        <v>1333</v>
      </c>
      <c r="P219" s="93" t="str">
        <f>IF(COUNTIF($C$11:$C$208,C219)&gt;1,"■","")</f>
        <v/>
      </c>
      <c r="Q219" s="93" t="str">
        <f>IF(COUNTIF($B$11:$B$208,B219)&gt;1,"■","")</f>
        <v/>
      </c>
    </row>
    <row r="220" spans="1:17" s="2" customFormat="1" ht="21" customHeight="1" x14ac:dyDescent="0.3">
      <c r="A220" s="119">
        <v>210</v>
      </c>
      <c r="B220" s="192">
        <v>2206</v>
      </c>
      <c r="C220" s="193" t="s">
        <v>2492</v>
      </c>
      <c r="D220" s="218" t="s">
        <v>2210</v>
      </c>
      <c r="E220" s="222" t="str">
        <f>IF(F220="","",1)</f>
        <v/>
      </c>
      <c r="F220" s="248"/>
      <c r="G220" s="221" t="str">
        <f>IF(H220="","",1)</f>
        <v/>
      </c>
      <c r="H220" s="253"/>
      <c r="I220" s="222" t="str">
        <f>IF(J220="","",1)</f>
        <v/>
      </c>
      <c r="J220" s="258"/>
      <c r="K220" s="221" t="str">
        <f>IF(L220="","",1)</f>
        <v/>
      </c>
      <c r="L220" s="263"/>
      <c r="M220" s="193" t="s">
        <v>478</v>
      </c>
      <c r="N220" s="193" t="s">
        <v>865</v>
      </c>
      <c r="O220" s="193" t="s">
        <v>1334</v>
      </c>
      <c r="P220" s="93" t="str">
        <f>IF(COUNTIF($C$11:$C$208,C220)&gt;1,"■","")</f>
        <v/>
      </c>
      <c r="Q220" s="93" t="str">
        <f>IF(COUNTIF($B$11:$B$208,B220)&gt;1,"■","")</f>
        <v/>
      </c>
    </row>
    <row r="221" spans="1:17" s="2" customFormat="1" ht="21" customHeight="1" x14ac:dyDescent="0.3">
      <c r="A221" s="119">
        <v>211</v>
      </c>
      <c r="B221" s="192">
        <v>2207</v>
      </c>
      <c r="C221" s="193" t="s">
        <v>2493</v>
      </c>
      <c r="D221" s="218" t="s">
        <v>2211</v>
      </c>
      <c r="E221" s="222" t="str">
        <f>IF(F221="","",1)</f>
        <v/>
      </c>
      <c r="F221" s="248"/>
      <c r="G221" s="221" t="str">
        <f>IF(H221="","",1)</f>
        <v/>
      </c>
      <c r="H221" s="253"/>
      <c r="I221" s="222" t="str">
        <f>IF(J221="","",1)</f>
        <v/>
      </c>
      <c r="J221" s="258"/>
      <c r="K221" s="221" t="str">
        <f>IF(L221="","",1)</f>
        <v/>
      </c>
      <c r="L221" s="263"/>
      <c r="M221" s="193" t="s">
        <v>550</v>
      </c>
      <c r="N221" s="193" t="s">
        <v>866</v>
      </c>
      <c r="O221" s="193" t="s">
        <v>1335</v>
      </c>
      <c r="P221" s="93" t="str">
        <f>IF(COUNTIF($C$11:$C$208,C221)&gt;1,"■","")</f>
        <v/>
      </c>
      <c r="Q221" s="93" t="str">
        <f>IF(COUNTIF($B$11:$B$208,B221)&gt;1,"■","")</f>
        <v/>
      </c>
    </row>
    <row r="222" spans="1:17" s="2" customFormat="1" ht="21" customHeight="1" x14ac:dyDescent="0.3">
      <c r="A222" s="119">
        <v>212</v>
      </c>
      <c r="B222" s="192">
        <v>2208</v>
      </c>
      <c r="C222" s="193" t="s">
        <v>2494</v>
      </c>
      <c r="D222" s="218" t="s">
        <v>2212</v>
      </c>
      <c r="E222" s="222" t="str">
        <f>IF(F222="","",1)</f>
        <v/>
      </c>
      <c r="F222" s="248"/>
      <c r="G222" s="221" t="str">
        <f>IF(H222="","",1)</f>
        <v/>
      </c>
      <c r="H222" s="253"/>
      <c r="I222" s="222" t="str">
        <f>IF(J222="","",1)</f>
        <v/>
      </c>
      <c r="J222" s="258"/>
      <c r="K222" s="221" t="str">
        <f>IF(L222="","",1)</f>
        <v/>
      </c>
      <c r="L222" s="263"/>
      <c r="M222" s="193" t="s">
        <v>460</v>
      </c>
      <c r="N222" s="193" t="s">
        <v>867</v>
      </c>
      <c r="O222" s="193" t="s">
        <v>1336</v>
      </c>
      <c r="P222" s="93" t="str">
        <f>IF(COUNTIF($C$11:$C$208,C222)&gt;1,"■","")</f>
        <v/>
      </c>
      <c r="Q222" s="93" t="str">
        <f>IF(COUNTIF($B$11:$B$208,B222)&gt;1,"■","")</f>
        <v/>
      </c>
    </row>
    <row r="223" spans="1:17" s="2" customFormat="1" ht="21" customHeight="1" x14ac:dyDescent="0.3">
      <c r="A223" s="119">
        <v>213</v>
      </c>
      <c r="B223" s="192">
        <v>2209</v>
      </c>
      <c r="C223" s="193" t="s">
        <v>2495</v>
      </c>
      <c r="D223" s="218" t="s">
        <v>2213</v>
      </c>
      <c r="E223" s="222" t="str">
        <f>IF(F223="","",1)</f>
        <v/>
      </c>
      <c r="F223" s="248"/>
      <c r="G223" s="221" t="str">
        <f>IF(H223="","",1)</f>
        <v/>
      </c>
      <c r="H223" s="253"/>
      <c r="I223" s="222" t="str">
        <f>IF(J223="","",1)</f>
        <v/>
      </c>
      <c r="J223" s="258"/>
      <c r="K223" s="221" t="str">
        <f>IF(L223="","",1)</f>
        <v/>
      </c>
      <c r="L223" s="263"/>
      <c r="M223" s="193" t="s">
        <v>21</v>
      </c>
      <c r="N223" s="193" t="s">
        <v>868</v>
      </c>
      <c r="O223" s="193" t="s">
        <v>1337</v>
      </c>
      <c r="P223" s="93" t="str">
        <f>IF(COUNTIF($C$11:$C$208,C223)&gt;1,"■","")</f>
        <v/>
      </c>
      <c r="Q223" s="93" t="str">
        <f>IF(COUNTIF($B$11:$B$208,B223)&gt;1,"■","")</f>
        <v/>
      </c>
    </row>
    <row r="224" spans="1:17" s="2" customFormat="1" ht="21" customHeight="1" x14ac:dyDescent="0.3">
      <c r="A224" s="119">
        <v>214</v>
      </c>
      <c r="B224" s="192">
        <v>2210</v>
      </c>
      <c r="C224" s="193" t="s">
        <v>2496</v>
      </c>
      <c r="D224" s="218" t="s">
        <v>2214</v>
      </c>
      <c r="E224" s="222" t="str">
        <f>IF(F224="","",1)</f>
        <v/>
      </c>
      <c r="F224" s="248"/>
      <c r="G224" s="221" t="str">
        <f>IF(H224="","",1)</f>
        <v/>
      </c>
      <c r="H224" s="253"/>
      <c r="I224" s="222" t="str">
        <f>IF(J224="","",1)</f>
        <v/>
      </c>
      <c r="J224" s="258"/>
      <c r="K224" s="221" t="str">
        <f>IF(L224="","",1)</f>
        <v/>
      </c>
      <c r="L224" s="263"/>
      <c r="M224" s="193" t="s">
        <v>412</v>
      </c>
      <c r="N224" s="193" t="s">
        <v>869</v>
      </c>
      <c r="O224" s="193" t="s">
        <v>1338</v>
      </c>
      <c r="P224" s="93" t="str">
        <f>IF(COUNTIF($C$11:$C$208,C224)&gt;1,"■","")</f>
        <v/>
      </c>
      <c r="Q224" s="93" t="str">
        <f>IF(COUNTIF($B$11:$B$208,B224)&gt;1,"■","")</f>
        <v/>
      </c>
    </row>
    <row r="225" spans="1:17" s="2" customFormat="1" ht="21" customHeight="1" x14ac:dyDescent="0.3">
      <c r="A225" s="119">
        <v>215</v>
      </c>
      <c r="B225" s="192">
        <v>2211</v>
      </c>
      <c r="C225" s="193" t="s">
        <v>2497</v>
      </c>
      <c r="D225" s="218" t="s">
        <v>2215</v>
      </c>
      <c r="E225" s="222" t="str">
        <f>IF(F225="","",1)</f>
        <v/>
      </c>
      <c r="F225" s="248"/>
      <c r="G225" s="221" t="str">
        <f>IF(H225="","",1)</f>
        <v/>
      </c>
      <c r="H225" s="253"/>
      <c r="I225" s="222" t="str">
        <f>IF(J225="","",1)</f>
        <v/>
      </c>
      <c r="J225" s="258"/>
      <c r="K225" s="221" t="str">
        <f>IF(L225="","",1)</f>
        <v/>
      </c>
      <c r="L225" s="263"/>
      <c r="M225" s="193" t="s">
        <v>528</v>
      </c>
      <c r="N225" s="193" t="s">
        <v>870</v>
      </c>
      <c r="O225" s="193" t="s">
        <v>1339</v>
      </c>
      <c r="P225" s="93" t="str">
        <f>IF(COUNTIF($C$11:$C$208,C225)&gt;1,"■","")</f>
        <v/>
      </c>
      <c r="Q225" s="93" t="str">
        <f>IF(COUNTIF($B$11:$B$208,B225)&gt;1,"■","")</f>
        <v/>
      </c>
    </row>
    <row r="226" spans="1:17" s="2" customFormat="1" ht="21" customHeight="1" x14ac:dyDescent="0.3">
      <c r="A226" s="119">
        <v>216</v>
      </c>
      <c r="B226" s="192">
        <v>2212</v>
      </c>
      <c r="C226" s="193" t="s">
        <v>2498</v>
      </c>
      <c r="D226" s="218" t="s">
        <v>2216</v>
      </c>
      <c r="E226" s="222" t="str">
        <f>IF(F226="","",1)</f>
        <v/>
      </c>
      <c r="F226" s="248"/>
      <c r="G226" s="221" t="str">
        <f>IF(H226="","",1)</f>
        <v/>
      </c>
      <c r="H226" s="253"/>
      <c r="I226" s="222" t="str">
        <f>IF(J226="","",1)</f>
        <v/>
      </c>
      <c r="J226" s="258"/>
      <c r="K226" s="221" t="str">
        <f>IF(L226="","",1)</f>
        <v/>
      </c>
      <c r="L226" s="263"/>
      <c r="M226" s="193" t="s">
        <v>493</v>
      </c>
      <c r="N226" s="193" t="s">
        <v>871</v>
      </c>
      <c r="O226" s="193" t="s">
        <v>1340</v>
      </c>
      <c r="P226" s="93" t="str">
        <f>IF(COUNTIF($C$11:$C$208,C226)&gt;1,"■","")</f>
        <v/>
      </c>
      <c r="Q226" s="93" t="str">
        <f>IF(COUNTIF($B$11:$B$208,B226)&gt;1,"■","")</f>
        <v/>
      </c>
    </row>
    <row r="227" spans="1:17" s="2" customFormat="1" ht="21" customHeight="1" x14ac:dyDescent="0.3">
      <c r="A227" s="119">
        <v>217</v>
      </c>
      <c r="B227" s="192">
        <v>2213</v>
      </c>
      <c r="C227" s="193" t="s">
        <v>2499</v>
      </c>
      <c r="D227" s="218" t="s">
        <v>2217</v>
      </c>
      <c r="E227" s="222" t="str">
        <f>IF(F227="","",1)</f>
        <v/>
      </c>
      <c r="F227" s="248"/>
      <c r="G227" s="221" t="str">
        <f>IF(H227="","",1)</f>
        <v/>
      </c>
      <c r="H227" s="253"/>
      <c r="I227" s="222" t="str">
        <f>IF(J227="","",1)</f>
        <v/>
      </c>
      <c r="J227" s="258"/>
      <c r="K227" s="221" t="str">
        <f>IF(L227="","",1)</f>
        <v/>
      </c>
      <c r="L227" s="263"/>
      <c r="M227" s="193" t="s">
        <v>391</v>
      </c>
      <c r="N227" s="193" t="s">
        <v>872</v>
      </c>
      <c r="O227" s="193" t="s">
        <v>1341</v>
      </c>
      <c r="P227" s="93" t="str">
        <f>IF(COUNTIF($C$11:$C$208,C227)&gt;1,"■","")</f>
        <v/>
      </c>
      <c r="Q227" s="93" t="str">
        <f>IF(COUNTIF($B$11:$B$208,B227)&gt;1,"■","")</f>
        <v/>
      </c>
    </row>
    <row r="228" spans="1:17" s="2" customFormat="1" ht="21" customHeight="1" x14ac:dyDescent="0.3">
      <c r="A228" s="119">
        <v>218</v>
      </c>
      <c r="B228" s="192">
        <v>2214</v>
      </c>
      <c r="C228" s="193" t="s">
        <v>2500</v>
      </c>
      <c r="D228" s="218" t="s">
        <v>2218</v>
      </c>
      <c r="E228" s="222" t="str">
        <f>IF(F228="","",1)</f>
        <v/>
      </c>
      <c r="F228" s="248"/>
      <c r="G228" s="221" t="str">
        <f>IF(H228="","",1)</f>
        <v/>
      </c>
      <c r="H228" s="253"/>
      <c r="I228" s="222" t="str">
        <f>IF(J228="","",1)</f>
        <v/>
      </c>
      <c r="J228" s="258"/>
      <c r="K228" s="221" t="str">
        <f>IF(L228="","",1)</f>
        <v/>
      </c>
      <c r="L228" s="263"/>
      <c r="M228" s="193" t="s">
        <v>547</v>
      </c>
      <c r="N228" s="193" t="s">
        <v>554</v>
      </c>
      <c r="O228" s="193" t="s">
        <v>1342</v>
      </c>
      <c r="P228" s="93" t="str">
        <f>IF(COUNTIF($C$11:$C$208,C228)&gt;1,"■","")</f>
        <v/>
      </c>
      <c r="Q228" s="93" t="str">
        <f>IF(COUNTIF($B$11:$B$208,B228)&gt;1,"■","")</f>
        <v/>
      </c>
    </row>
    <row r="229" spans="1:17" s="2" customFormat="1" ht="21" customHeight="1" x14ac:dyDescent="0.3">
      <c r="A229" s="119">
        <v>219</v>
      </c>
      <c r="B229" s="192">
        <v>2215</v>
      </c>
      <c r="C229" s="193" t="s">
        <v>2501</v>
      </c>
      <c r="D229" s="218" t="s">
        <v>2219</v>
      </c>
      <c r="E229" s="222" t="str">
        <f>IF(F229="","",1)</f>
        <v/>
      </c>
      <c r="F229" s="248"/>
      <c r="G229" s="221" t="str">
        <f>IF(H229="","",1)</f>
        <v/>
      </c>
      <c r="H229" s="253"/>
      <c r="I229" s="222" t="str">
        <f>IF(J229="","",1)</f>
        <v/>
      </c>
      <c r="J229" s="258"/>
      <c r="K229" s="221" t="str">
        <f>IF(L229="","",1)</f>
        <v/>
      </c>
      <c r="L229" s="263"/>
      <c r="M229" s="193" t="s">
        <v>476</v>
      </c>
      <c r="N229" s="193" t="s">
        <v>873</v>
      </c>
      <c r="O229" s="193" t="s">
        <v>1343</v>
      </c>
      <c r="P229" s="93" t="str">
        <f>IF(COUNTIF($C$11:$C$208,C229)&gt;1,"■","")</f>
        <v/>
      </c>
      <c r="Q229" s="93" t="str">
        <f>IF(COUNTIF($B$11:$B$208,B229)&gt;1,"■","")</f>
        <v/>
      </c>
    </row>
    <row r="230" spans="1:17" s="2" customFormat="1" ht="21" customHeight="1" x14ac:dyDescent="0.3">
      <c r="A230" s="119">
        <v>220</v>
      </c>
      <c r="B230" s="192">
        <v>2216</v>
      </c>
      <c r="C230" s="193" t="s">
        <v>2502</v>
      </c>
      <c r="D230" s="218" t="s">
        <v>2220</v>
      </c>
      <c r="E230" s="222" t="str">
        <f>IF(F230="","",1)</f>
        <v/>
      </c>
      <c r="F230" s="248"/>
      <c r="G230" s="221" t="str">
        <f>IF(H230="","",1)</f>
        <v/>
      </c>
      <c r="H230" s="253"/>
      <c r="I230" s="222" t="str">
        <f>IF(J230="","",1)</f>
        <v/>
      </c>
      <c r="J230" s="258"/>
      <c r="K230" s="221" t="str">
        <f>IF(L230="","",1)</f>
        <v/>
      </c>
      <c r="L230" s="263"/>
      <c r="M230" s="193" t="s">
        <v>469</v>
      </c>
      <c r="N230" s="193" t="s">
        <v>874</v>
      </c>
      <c r="O230" s="193" t="s">
        <v>1344</v>
      </c>
      <c r="P230" s="93" t="str">
        <f>IF(COUNTIF($C$11:$C$208,C230)&gt;1,"■","")</f>
        <v/>
      </c>
      <c r="Q230" s="93" t="str">
        <f>IF(COUNTIF($B$11:$B$208,B230)&gt;1,"■","")</f>
        <v/>
      </c>
    </row>
    <row r="231" spans="1:17" s="2" customFormat="1" ht="21" customHeight="1" x14ac:dyDescent="0.3">
      <c r="A231" s="119">
        <v>221</v>
      </c>
      <c r="B231" s="192">
        <v>2217</v>
      </c>
      <c r="C231" s="193" t="s">
        <v>2503</v>
      </c>
      <c r="D231" s="218" t="s">
        <v>2221</v>
      </c>
      <c r="E231" s="222" t="str">
        <f>IF(F231="","",1)</f>
        <v/>
      </c>
      <c r="F231" s="248"/>
      <c r="G231" s="221" t="str">
        <f>IF(H231="","",1)</f>
        <v/>
      </c>
      <c r="H231" s="253"/>
      <c r="I231" s="222" t="str">
        <f>IF(J231="","",1)</f>
        <v/>
      </c>
      <c r="J231" s="258"/>
      <c r="K231" s="221" t="str">
        <f>IF(L231="","",1)</f>
        <v/>
      </c>
      <c r="L231" s="263"/>
      <c r="M231" s="193" t="s">
        <v>395</v>
      </c>
      <c r="N231" s="193" t="s">
        <v>875</v>
      </c>
      <c r="O231" s="193" t="s">
        <v>1345</v>
      </c>
      <c r="P231" s="93" t="str">
        <f>IF(COUNTIF($C$11:$C$208,C231)&gt;1,"■","")</f>
        <v/>
      </c>
      <c r="Q231" s="93" t="str">
        <f>IF(COUNTIF($B$11:$B$208,B231)&gt;1,"■","")</f>
        <v/>
      </c>
    </row>
    <row r="232" spans="1:17" s="2" customFormat="1" ht="21" customHeight="1" x14ac:dyDescent="0.3">
      <c r="A232" s="119">
        <v>222</v>
      </c>
      <c r="B232" s="192">
        <v>2218</v>
      </c>
      <c r="C232" s="193" t="s">
        <v>2504</v>
      </c>
      <c r="D232" s="218" t="s">
        <v>2222</v>
      </c>
      <c r="E232" s="222" t="str">
        <f>IF(F232="","",1)</f>
        <v/>
      </c>
      <c r="F232" s="248"/>
      <c r="G232" s="221" t="str">
        <f>IF(H232="","",1)</f>
        <v/>
      </c>
      <c r="H232" s="253"/>
      <c r="I232" s="222" t="str">
        <f>IF(J232="","",1)</f>
        <v/>
      </c>
      <c r="J232" s="258"/>
      <c r="K232" s="221" t="str">
        <f>IF(L232="","",1)</f>
        <v/>
      </c>
      <c r="L232" s="263"/>
      <c r="M232" s="193" t="s">
        <v>404</v>
      </c>
      <c r="N232" s="193" t="s">
        <v>876</v>
      </c>
      <c r="O232" s="193" t="s">
        <v>1346</v>
      </c>
      <c r="P232" s="93" t="str">
        <f>IF(COUNTIF($C$11:$C$208,C232)&gt;1,"■","")</f>
        <v/>
      </c>
      <c r="Q232" s="93" t="str">
        <f>IF(COUNTIF($B$11:$B$208,B232)&gt;1,"■","")</f>
        <v/>
      </c>
    </row>
    <row r="233" spans="1:17" s="2" customFormat="1" ht="21" customHeight="1" x14ac:dyDescent="0.3">
      <c r="A233" s="119">
        <v>223</v>
      </c>
      <c r="B233" s="192">
        <v>2219</v>
      </c>
      <c r="C233" s="193" t="s">
        <v>2505</v>
      </c>
      <c r="D233" s="218" t="s">
        <v>2223</v>
      </c>
      <c r="E233" s="222" t="str">
        <f>IF(F233="","",1)</f>
        <v/>
      </c>
      <c r="F233" s="248"/>
      <c r="G233" s="221" t="str">
        <f>IF(H233="","",1)</f>
        <v/>
      </c>
      <c r="H233" s="253"/>
      <c r="I233" s="222" t="str">
        <f>IF(J233="","",1)</f>
        <v/>
      </c>
      <c r="J233" s="258"/>
      <c r="K233" s="221" t="str">
        <f>IF(L233="","",1)</f>
        <v/>
      </c>
      <c r="L233" s="263"/>
      <c r="M233" s="193" t="s">
        <v>473</v>
      </c>
      <c r="N233" s="193" t="s">
        <v>877</v>
      </c>
      <c r="O233" s="193" t="s">
        <v>1347</v>
      </c>
      <c r="P233" s="93" t="str">
        <f>IF(COUNTIF($C$11:$C$208,C233)&gt;1,"■","")</f>
        <v/>
      </c>
      <c r="Q233" s="93" t="str">
        <f>IF(COUNTIF($B$11:$B$208,B233)&gt;1,"■","")</f>
        <v/>
      </c>
    </row>
    <row r="234" spans="1:17" s="2" customFormat="1" ht="21" customHeight="1" x14ac:dyDescent="0.3">
      <c r="A234" s="119">
        <v>224</v>
      </c>
      <c r="B234" s="192">
        <v>2220</v>
      </c>
      <c r="C234" s="193" t="s">
        <v>2506</v>
      </c>
      <c r="D234" s="218" t="s">
        <v>2224</v>
      </c>
      <c r="E234" s="222" t="str">
        <f>IF(F234="","",1)</f>
        <v/>
      </c>
      <c r="F234" s="248"/>
      <c r="G234" s="221" t="str">
        <f>IF(H234="","",1)</f>
        <v/>
      </c>
      <c r="H234" s="253"/>
      <c r="I234" s="222" t="str">
        <f>IF(J234="","",1)</f>
        <v/>
      </c>
      <c r="J234" s="258"/>
      <c r="K234" s="221" t="str">
        <f>IF(L234="","",1)</f>
        <v/>
      </c>
      <c r="L234" s="263"/>
      <c r="M234" s="193" t="s">
        <v>470</v>
      </c>
      <c r="N234" s="193" t="s">
        <v>878</v>
      </c>
      <c r="O234" s="193" t="s">
        <v>1348</v>
      </c>
      <c r="P234" s="93" t="str">
        <f>IF(COUNTIF($C$11:$C$208,C234)&gt;1,"■","")</f>
        <v/>
      </c>
      <c r="Q234" s="93" t="str">
        <f>IF(COUNTIF($B$11:$B$208,B234)&gt;1,"■","")</f>
        <v/>
      </c>
    </row>
    <row r="235" spans="1:17" s="2" customFormat="1" ht="21" customHeight="1" x14ac:dyDescent="0.3">
      <c r="A235" s="119">
        <v>225</v>
      </c>
      <c r="B235" s="192">
        <v>2221</v>
      </c>
      <c r="C235" s="193" t="s">
        <v>2507</v>
      </c>
      <c r="D235" s="218" t="s">
        <v>2225</v>
      </c>
      <c r="E235" s="222" t="str">
        <f>IF(F235="","",1)</f>
        <v/>
      </c>
      <c r="F235" s="248"/>
      <c r="G235" s="221" t="str">
        <f>IF(H235="","",1)</f>
        <v/>
      </c>
      <c r="H235" s="253"/>
      <c r="I235" s="222" t="str">
        <f>IF(J235="","",1)</f>
        <v/>
      </c>
      <c r="J235" s="258"/>
      <c r="K235" s="221" t="str">
        <f>IF(L235="","",1)</f>
        <v/>
      </c>
      <c r="L235" s="263"/>
      <c r="M235" s="193" t="s">
        <v>61</v>
      </c>
      <c r="N235" s="193" t="s">
        <v>879</v>
      </c>
      <c r="O235" s="193" t="s">
        <v>1349</v>
      </c>
      <c r="P235" s="93" t="str">
        <f>IF(COUNTIF($C$11:$C$208,C235)&gt;1,"■","")</f>
        <v/>
      </c>
      <c r="Q235" s="93" t="str">
        <f>IF(COUNTIF($B$11:$B$208,B235)&gt;1,"■","")</f>
        <v/>
      </c>
    </row>
    <row r="236" spans="1:17" s="2" customFormat="1" ht="21" customHeight="1" x14ac:dyDescent="0.3">
      <c r="A236" s="119">
        <v>226</v>
      </c>
      <c r="B236" s="192">
        <v>2222</v>
      </c>
      <c r="C236" s="193" t="s">
        <v>2508</v>
      </c>
      <c r="D236" s="218" t="s">
        <v>2226</v>
      </c>
      <c r="E236" s="222" t="str">
        <f>IF(F236="","",1)</f>
        <v/>
      </c>
      <c r="F236" s="248"/>
      <c r="G236" s="221" t="str">
        <f>IF(H236="","",1)</f>
        <v/>
      </c>
      <c r="H236" s="253"/>
      <c r="I236" s="222" t="str">
        <f>IF(J236="","",1)</f>
        <v/>
      </c>
      <c r="J236" s="258"/>
      <c r="K236" s="221" t="str">
        <f>IF(L236="","",1)</f>
        <v/>
      </c>
      <c r="L236" s="263"/>
      <c r="M236" s="193" t="s">
        <v>546</v>
      </c>
      <c r="N236" s="193" t="s">
        <v>880</v>
      </c>
      <c r="O236" s="193" t="s">
        <v>1350</v>
      </c>
      <c r="P236" s="93" t="str">
        <f>IF(COUNTIF($C$11:$C$208,C236)&gt;1,"■","")</f>
        <v/>
      </c>
      <c r="Q236" s="93" t="str">
        <f>IF(COUNTIF($B$11:$B$208,B236)&gt;1,"■","")</f>
        <v/>
      </c>
    </row>
    <row r="237" spans="1:17" s="2" customFormat="1" ht="21" customHeight="1" x14ac:dyDescent="0.3">
      <c r="A237" s="119">
        <v>227</v>
      </c>
      <c r="B237" s="192">
        <v>2223</v>
      </c>
      <c r="C237" s="193" t="s">
        <v>2509</v>
      </c>
      <c r="D237" s="218" t="s">
        <v>2227</v>
      </c>
      <c r="E237" s="222" t="str">
        <f>IF(F237="","",1)</f>
        <v/>
      </c>
      <c r="F237" s="248"/>
      <c r="G237" s="221" t="str">
        <f>IF(H237="","",1)</f>
        <v/>
      </c>
      <c r="H237" s="253"/>
      <c r="I237" s="222" t="str">
        <f>IF(J237="","",1)</f>
        <v/>
      </c>
      <c r="J237" s="258"/>
      <c r="K237" s="221" t="str">
        <f>IF(L237="","",1)</f>
        <v/>
      </c>
      <c r="L237" s="263"/>
      <c r="M237" s="193" t="s">
        <v>463</v>
      </c>
      <c r="N237" s="193" t="s">
        <v>881</v>
      </c>
      <c r="O237" s="193" t="s">
        <v>1351</v>
      </c>
      <c r="P237" s="93" t="str">
        <f>IF(COUNTIF($C$11:$C$208,C237)&gt;1,"■","")</f>
        <v/>
      </c>
      <c r="Q237" s="93" t="str">
        <f>IF(COUNTIF($B$11:$B$208,B237)&gt;1,"■","")</f>
        <v/>
      </c>
    </row>
    <row r="238" spans="1:17" s="2" customFormat="1" ht="21" customHeight="1" x14ac:dyDescent="0.3">
      <c r="A238" s="119">
        <v>228</v>
      </c>
      <c r="B238" s="192">
        <v>2224</v>
      </c>
      <c r="C238" s="193" t="s">
        <v>2510</v>
      </c>
      <c r="D238" s="218" t="s">
        <v>2228</v>
      </c>
      <c r="E238" s="222" t="str">
        <f>IF(F238="","",1)</f>
        <v/>
      </c>
      <c r="F238" s="248"/>
      <c r="G238" s="221" t="str">
        <f>IF(H238="","",1)</f>
        <v/>
      </c>
      <c r="H238" s="253"/>
      <c r="I238" s="222" t="str">
        <f>IF(J238="","",1)</f>
        <v/>
      </c>
      <c r="J238" s="258"/>
      <c r="K238" s="221" t="str">
        <f>IF(L238="","",1)</f>
        <v/>
      </c>
      <c r="L238" s="263"/>
      <c r="M238" s="193" t="s">
        <v>479</v>
      </c>
      <c r="N238" s="193" t="s">
        <v>882</v>
      </c>
      <c r="O238" s="193" t="s">
        <v>1352</v>
      </c>
      <c r="P238" s="93" t="str">
        <f>IF(COUNTIF($C$11:$C$208,C238)&gt;1,"■","")</f>
        <v/>
      </c>
      <c r="Q238" s="93" t="str">
        <f>IF(COUNTIF($B$11:$B$208,B238)&gt;1,"■","")</f>
        <v/>
      </c>
    </row>
    <row r="239" spans="1:17" s="2" customFormat="1" ht="21" customHeight="1" x14ac:dyDescent="0.3">
      <c r="A239" s="119">
        <v>229</v>
      </c>
      <c r="B239" s="217">
        <v>2225</v>
      </c>
      <c r="C239" s="193" t="s">
        <v>2511</v>
      </c>
      <c r="D239" s="218" t="s">
        <v>2229</v>
      </c>
      <c r="E239" s="222" t="str">
        <f>IF(F239="","",1)</f>
        <v/>
      </c>
      <c r="F239" s="248"/>
      <c r="G239" s="221" t="str">
        <f>IF(H239="","",1)</f>
        <v/>
      </c>
      <c r="H239" s="253"/>
      <c r="I239" s="222" t="str">
        <f>IF(J239="","",1)</f>
        <v/>
      </c>
      <c r="J239" s="258"/>
      <c r="K239" s="221" t="str">
        <f>IF(L239="","",1)</f>
        <v/>
      </c>
      <c r="L239" s="263"/>
      <c r="M239" s="193" t="s">
        <v>387</v>
      </c>
      <c r="N239" s="193" t="s">
        <v>883</v>
      </c>
      <c r="O239" s="193" t="s">
        <v>1353</v>
      </c>
      <c r="P239" s="93" t="str">
        <f>IF(COUNTIF($C$11:$C$208,C239)&gt;1,"■","")</f>
        <v/>
      </c>
      <c r="Q239" s="93" t="str">
        <f>IF(COUNTIF($B$11:$B$208,B239)&gt;1,"■","")</f>
        <v/>
      </c>
    </row>
    <row r="240" spans="1:17" s="2" customFormat="1" ht="21" customHeight="1" x14ac:dyDescent="0.3">
      <c r="A240" s="119">
        <v>230</v>
      </c>
      <c r="B240" s="217">
        <v>2226</v>
      </c>
      <c r="C240" s="193" t="s">
        <v>1113</v>
      </c>
      <c r="D240" s="218" t="s">
        <v>2512</v>
      </c>
      <c r="E240" s="222" t="str">
        <f>IF(F240="","",1)</f>
        <v/>
      </c>
      <c r="F240" s="248"/>
      <c r="G240" s="221" t="str">
        <f>IF(H240="","",1)</f>
        <v/>
      </c>
      <c r="H240" s="253"/>
      <c r="I240" s="222" t="str">
        <f>IF(J240="","",1)</f>
        <v/>
      </c>
      <c r="J240" s="258"/>
      <c r="K240" s="221" t="str">
        <f>IF(L240="","",1)</f>
        <v/>
      </c>
      <c r="L240" s="263"/>
      <c r="M240" s="193" t="s">
        <v>529</v>
      </c>
      <c r="N240" s="193" t="s">
        <v>884</v>
      </c>
      <c r="O240" s="193" t="s">
        <v>1354</v>
      </c>
      <c r="P240" s="93" t="str">
        <f>IF(COUNTIF($C$11:$C$208,C240)&gt;1,"■","")</f>
        <v/>
      </c>
      <c r="Q240" s="93" t="str">
        <f>IF(COUNTIF($B$11:$B$208,B240)&gt;1,"■","")</f>
        <v/>
      </c>
    </row>
    <row r="241" spans="1:17" s="2" customFormat="1" ht="21" customHeight="1" x14ac:dyDescent="0.3">
      <c r="A241" s="119">
        <v>231</v>
      </c>
      <c r="B241" s="217">
        <v>2227</v>
      </c>
      <c r="C241" s="193" t="s">
        <v>2513</v>
      </c>
      <c r="D241" s="218" t="s">
        <v>2230</v>
      </c>
      <c r="E241" s="222" t="str">
        <f>IF(F241="","",1)</f>
        <v/>
      </c>
      <c r="F241" s="248"/>
      <c r="G241" s="221" t="str">
        <f>IF(H241="","",1)</f>
        <v/>
      </c>
      <c r="H241" s="253"/>
      <c r="I241" s="222" t="str">
        <f>IF(J241="","",1)</f>
        <v/>
      </c>
      <c r="J241" s="258"/>
      <c r="K241" s="221" t="str">
        <f>IF(L241="","",1)</f>
        <v/>
      </c>
      <c r="L241" s="263"/>
      <c r="M241" s="193" t="s">
        <v>456</v>
      </c>
      <c r="N241" s="193" t="s">
        <v>885</v>
      </c>
      <c r="O241" s="193" t="s">
        <v>1355</v>
      </c>
      <c r="P241" s="93" t="str">
        <f>IF(COUNTIF($C$11:$C$208,C241)&gt;1,"■","")</f>
        <v/>
      </c>
      <c r="Q241" s="93" t="str">
        <f>IF(COUNTIF($B$11:$B$208,B241)&gt;1,"■","")</f>
        <v/>
      </c>
    </row>
    <row r="242" spans="1:17" s="2" customFormat="1" ht="21" customHeight="1" x14ac:dyDescent="0.3">
      <c r="A242" s="119">
        <v>232</v>
      </c>
      <c r="B242" s="217">
        <v>2228</v>
      </c>
      <c r="C242" s="193" t="s">
        <v>2514</v>
      </c>
      <c r="D242" s="218" t="s">
        <v>2515</v>
      </c>
      <c r="E242" s="222" t="str">
        <f>IF(F242="","",1)</f>
        <v/>
      </c>
      <c r="F242" s="248"/>
      <c r="G242" s="221" t="str">
        <f>IF(H242="","",1)</f>
        <v/>
      </c>
      <c r="H242" s="253"/>
      <c r="I242" s="222" t="str">
        <f>IF(J242="","",1)</f>
        <v/>
      </c>
      <c r="J242" s="258"/>
      <c r="K242" s="221" t="str">
        <f>IF(L242="","",1)</f>
        <v/>
      </c>
      <c r="L242" s="263"/>
      <c r="M242" s="193" t="s">
        <v>555</v>
      </c>
      <c r="N242" s="193" t="s">
        <v>1356</v>
      </c>
      <c r="O242" s="193" t="s">
        <v>556</v>
      </c>
      <c r="P242" s="93" t="str">
        <f>IF(COUNTIF($C$11:$C$208,C242)&gt;1,"■","")</f>
        <v/>
      </c>
      <c r="Q242" s="93" t="str">
        <f>IF(COUNTIF($B$11:$B$208,B242)&gt;1,"■","")</f>
        <v/>
      </c>
    </row>
    <row r="243" spans="1:17" s="2" customFormat="1" ht="21" customHeight="1" x14ac:dyDescent="0.3">
      <c r="A243" s="119">
        <v>233</v>
      </c>
      <c r="B243" s="217">
        <v>2230</v>
      </c>
      <c r="C243" s="193" t="s">
        <v>2516</v>
      </c>
      <c r="D243" s="218" t="s">
        <v>2231</v>
      </c>
      <c r="E243" s="222" t="str">
        <f>IF(F243="","",1)</f>
        <v/>
      </c>
      <c r="F243" s="248"/>
      <c r="G243" s="221" t="str">
        <f>IF(H243="","",1)</f>
        <v/>
      </c>
      <c r="H243" s="253"/>
      <c r="I243" s="222" t="str">
        <f>IF(J243="","",1)</f>
        <v/>
      </c>
      <c r="J243" s="258"/>
      <c r="K243" s="221" t="str">
        <f>IF(L243="","",1)</f>
        <v/>
      </c>
      <c r="L243" s="263"/>
      <c r="M243" s="193" t="s">
        <v>497</v>
      </c>
      <c r="N243" s="193" t="s">
        <v>887</v>
      </c>
      <c r="O243" s="193" t="s">
        <v>1358</v>
      </c>
      <c r="P243" s="93" t="str">
        <f>IF(COUNTIF($C$11:$C$208,C243)&gt;1,"■","")</f>
        <v/>
      </c>
      <c r="Q243" s="93" t="str">
        <f>IF(COUNTIF($B$11:$B$208,B243)&gt;1,"■","")</f>
        <v/>
      </c>
    </row>
    <row r="244" spans="1:17" s="2" customFormat="1" ht="21" customHeight="1" x14ac:dyDescent="0.3">
      <c r="A244" s="119">
        <v>234</v>
      </c>
      <c r="B244" s="217">
        <v>2231</v>
      </c>
      <c r="C244" s="193" t="s">
        <v>2517</v>
      </c>
      <c r="D244" s="218" t="s">
        <v>2232</v>
      </c>
      <c r="E244" s="222" t="str">
        <f>IF(F244="","",1)</f>
        <v/>
      </c>
      <c r="F244" s="248"/>
      <c r="G244" s="221" t="str">
        <f>IF(H244="","",1)</f>
        <v/>
      </c>
      <c r="H244" s="253"/>
      <c r="I244" s="222" t="str">
        <f>IF(J244="","",1)</f>
        <v/>
      </c>
      <c r="J244" s="258"/>
      <c r="K244" s="221" t="str">
        <f>IF(L244="","",1)</f>
        <v/>
      </c>
      <c r="L244" s="263"/>
      <c r="M244" s="193" t="s">
        <v>313</v>
      </c>
      <c r="N244" s="193" t="s">
        <v>888</v>
      </c>
      <c r="O244" s="193" t="s">
        <v>1359</v>
      </c>
      <c r="P244" s="93" t="str">
        <f>IF(COUNTIF($C$11:$C$208,C244)&gt;1,"■","")</f>
        <v/>
      </c>
      <c r="Q244" s="93" t="str">
        <f>IF(COUNTIF($B$11:$B$208,B244)&gt;1,"■","")</f>
        <v/>
      </c>
    </row>
    <row r="245" spans="1:17" s="2" customFormat="1" ht="21" customHeight="1" x14ac:dyDescent="0.3">
      <c r="A245" s="119">
        <v>235</v>
      </c>
      <c r="B245" s="217">
        <v>2232</v>
      </c>
      <c r="C245" s="193" t="s">
        <v>2518</v>
      </c>
      <c r="D245" s="218" t="s">
        <v>2233</v>
      </c>
      <c r="E245" s="222" t="str">
        <f>IF(F245="","",1)</f>
        <v/>
      </c>
      <c r="F245" s="248"/>
      <c r="G245" s="221" t="str">
        <f>IF(H245="","",1)</f>
        <v/>
      </c>
      <c r="H245" s="253"/>
      <c r="I245" s="222" t="str">
        <f>IF(J245="","",1)</f>
        <v/>
      </c>
      <c r="J245" s="258"/>
      <c r="K245" s="221" t="str">
        <f>IF(L245="","",1)</f>
        <v/>
      </c>
      <c r="L245" s="263"/>
      <c r="M245" s="193" t="s">
        <v>477</v>
      </c>
      <c r="N245" s="193" t="s">
        <v>889</v>
      </c>
      <c r="O245" s="193" t="s">
        <v>1360</v>
      </c>
      <c r="P245" s="93" t="str">
        <f>IF(COUNTIF($C$11:$C$208,C245)&gt;1,"■","")</f>
        <v/>
      </c>
      <c r="Q245" s="93" t="str">
        <f>IF(COUNTIF($B$11:$B$208,B245)&gt;1,"■","")</f>
        <v/>
      </c>
    </row>
    <row r="246" spans="1:17" s="2" customFormat="1" ht="21" customHeight="1" x14ac:dyDescent="0.3">
      <c r="A246" s="119">
        <v>236</v>
      </c>
      <c r="B246" s="217">
        <v>2233</v>
      </c>
      <c r="C246" s="193" t="s">
        <v>2519</v>
      </c>
      <c r="D246" s="218" t="s">
        <v>2234</v>
      </c>
      <c r="E246" s="222" t="str">
        <f>IF(F246="","",1)</f>
        <v/>
      </c>
      <c r="F246" s="248"/>
      <c r="G246" s="221" t="str">
        <f>IF(H246="","",1)</f>
        <v/>
      </c>
      <c r="H246" s="253"/>
      <c r="I246" s="222" t="str">
        <f>IF(J246="","",1)</f>
        <v/>
      </c>
      <c r="J246" s="258"/>
      <c r="K246" s="221" t="str">
        <f>IF(L246="","",1)</f>
        <v/>
      </c>
      <c r="L246" s="263"/>
      <c r="M246" s="193" t="s">
        <v>537</v>
      </c>
      <c r="N246" s="193" t="s">
        <v>890</v>
      </c>
      <c r="O246" s="193" t="s">
        <v>1361</v>
      </c>
      <c r="P246" s="93" t="str">
        <f>IF(COUNTIF($C$11:$C$208,C246)&gt;1,"■","")</f>
        <v/>
      </c>
      <c r="Q246" s="93" t="str">
        <f>IF(COUNTIF($B$11:$B$208,B246)&gt;1,"■","")</f>
        <v/>
      </c>
    </row>
    <row r="247" spans="1:17" s="2" customFormat="1" ht="21" customHeight="1" x14ac:dyDescent="0.3">
      <c r="A247" s="119">
        <v>237</v>
      </c>
      <c r="B247" s="217">
        <v>2234</v>
      </c>
      <c r="C247" s="193" t="s">
        <v>2520</v>
      </c>
      <c r="D247" s="218" t="s">
        <v>2235</v>
      </c>
      <c r="E247" s="222" t="str">
        <f>IF(F247="","",1)</f>
        <v/>
      </c>
      <c r="F247" s="248"/>
      <c r="G247" s="221" t="str">
        <f>IF(H247="","",1)</f>
        <v/>
      </c>
      <c r="H247" s="253"/>
      <c r="I247" s="222" t="str">
        <f>IF(J247="","",1)</f>
        <v/>
      </c>
      <c r="J247" s="258"/>
      <c r="K247" s="221" t="str">
        <f>IF(L247="","",1)</f>
        <v/>
      </c>
      <c r="L247" s="263"/>
      <c r="M247" s="193" t="s">
        <v>461</v>
      </c>
      <c r="N247" s="193" t="s">
        <v>462</v>
      </c>
      <c r="O247" s="193" t="s">
        <v>1362</v>
      </c>
      <c r="P247" s="93" t="str">
        <f>IF(COUNTIF($C$11:$C$208,C247)&gt;1,"■","")</f>
        <v/>
      </c>
      <c r="Q247" s="93" t="str">
        <f>IF(COUNTIF($B$11:$B$208,B247)&gt;1,"■","")</f>
        <v/>
      </c>
    </row>
    <row r="248" spans="1:17" s="2" customFormat="1" ht="21" customHeight="1" x14ac:dyDescent="0.3">
      <c r="A248" s="119">
        <v>238</v>
      </c>
      <c r="B248" s="217">
        <v>2235</v>
      </c>
      <c r="C248" s="193" t="s">
        <v>2521</v>
      </c>
      <c r="D248" s="218" t="s">
        <v>2236</v>
      </c>
      <c r="E248" s="222" t="str">
        <f>IF(F248="","",1)</f>
        <v/>
      </c>
      <c r="F248" s="248"/>
      <c r="G248" s="221" t="str">
        <f>IF(H248="","",1)</f>
        <v/>
      </c>
      <c r="H248" s="253"/>
      <c r="I248" s="222" t="str">
        <f>IF(J248="","",1)</f>
        <v/>
      </c>
      <c r="J248" s="258"/>
      <c r="K248" s="221" t="str">
        <f>IF(L248="","",1)</f>
        <v/>
      </c>
      <c r="L248" s="263"/>
      <c r="M248" s="193" t="s">
        <v>539</v>
      </c>
      <c r="N248" s="193" t="s">
        <v>891</v>
      </c>
      <c r="O248" s="193" t="s">
        <v>1363</v>
      </c>
      <c r="P248" s="93" t="str">
        <f>IF(COUNTIF($C$11:$C$208,C248)&gt;1,"■","")</f>
        <v/>
      </c>
      <c r="Q248" s="93" t="str">
        <f>IF(COUNTIF($B$11:$B$208,B248)&gt;1,"■","")</f>
        <v/>
      </c>
    </row>
    <row r="249" spans="1:17" s="2" customFormat="1" ht="21" customHeight="1" x14ac:dyDescent="0.3">
      <c r="A249" s="119">
        <v>239</v>
      </c>
      <c r="B249" s="217">
        <v>2236</v>
      </c>
      <c r="C249" s="193" t="s">
        <v>2522</v>
      </c>
      <c r="D249" s="218" t="s">
        <v>2237</v>
      </c>
      <c r="E249" s="222" t="str">
        <f>IF(F249="","",1)</f>
        <v/>
      </c>
      <c r="F249" s="248"/>
      <c r="G249" s="221" t="str">
        <f>IF(H249="","",1)</f>
        <v/>
      </c>
      <c r="H249" s="253"/>
      <c r="I249" s="222" t="str">
        <f>IF(J249="","",1)</f>
        <v/>
      </c>
      <c r="J249" s="258"/>
      <c r="K249" s="221" t="str">
        <f>IF(L249="","",1)</f>
        <v/>
      </c>
      <c r="L249" s="263"/>
      <c r="M249" s="193" t="s">
        <v>313</v>
      </c>
      <c r="N249" s="193" t="s">
        <v>892</v>
      </c>
      <c r="O249" s="193" t="s">
        <v>1364</v>
      </c>
      <c r="P249" s="93" t="str">
        <f>IF(COUNTIF($C$11:$C$208,C249)&gt;1,"■","")</f>
        <v/>
      </c>
      <c r="Q249" s="93" t="str">
        <f>IF(COUNTIF($B$11:$B$208,B249)&gt;1,"■","")</f>
        <v/>
      </c>
    </row>
    <row r="250" spans="1:17" s="2" customFormat="1" ht="21" customHeight="1" x14ac:dyDescent="0.3">
      <c r="A250" s="119">
        <v>240</v>
      </c>
      <c r="B250" s="217">
        <v>2237</v>
      </c>
      <c r="C250" s="193" t="s">
        <v>2523</v>
      </c>
      <c r="D250" s="218" t="s">
        <v>2238</v>
      </c>
      <c r="E250" s="222" t="str">
        <f>IF(F250="","",1)</f>
        <v/>
      </c>
      <c r="F250" s="248"/>
      <c r="G250" s="221" t="str">
        <f>IF(H250="","",1)</f>
        <v/>
      </c>
      <c r="H250" s="253"/>
      <c r="I250" s="222" t="str">
        <f>IF(J250="","",1)</f>
        <v/>
      </c>
      <c r="J250" s="258"/>
      <c r="K250" s="221" t="str">
        <f>IF(L250="","",1)</f>
        <v/>
      </c>
      <c r="L250" s="263"/>
      <c r="M250" s="193" t="s">
        <v>509</v>
      </c>
      <c r="N250" s="193" t="s">
        <v>893</v>
      </c>
      <c r="O250" s="193" t="s">
        <v>1365</v>
      </c>
      <c r="P250" s="93" t="str">
        <f>IF(COUNTIF($C$11:$C$208,C250)&gt;1,"■","")</f>
        <v/>
      </c>
      <c r="Q250" s="93" t="str">
        <f>IF(COUNTIF($B$11:$B$208,B250)&gt;1,"■","")</f>
        <v/>
      </c>
    </row>
    <row r="251" spans="1:17" s="2" customFormat="1" ht="21" customHeight="1" x14ac:dyDescent="0.3">
      <c r="A251" s="119">
        <v>241</v>
      </c>
      <c r="B251" s="217">
        <v>2239</v>
      </c>
      <c r="C251" s="193" t="s">
        <v>2524</v>
      </c>
      <c r="D251" s="218" t="s">
        <v>2286</v>
      </c>
      <c r="E251" s="222" t="str">
        <f>IF(F251="","",1)</f>
        <v/>
      </c>
      <c r="F251" s="248"/>
      <c r="G251" s="221" t="str">
        <f>IF(H251="","",1)</f>
        <v/>
      </c>
      <c r="H251" s="253"/>
      <c r="I251" s="222" t="str">
        <f>IF(J251="","",1)</f>
        <v/>
      </c>
      <c r="J251" s="258"/>
      <c r="K251" s="221" t="str">
        <f>IF(L251="","",1)</f>
        <v/>
      </c>
      <c r="L251" s="263"/>
      <c r="M251" s="193" t="s">
        <v>508</v>
      </c>
      <c r="N251" s="193" t="s">
        <v>895</v>
      </c>
      <c r="O251" s="193" t="s">
        <v>1367</v>
      </c>
      <c r="P251" s="93" t="str">
        <f>IF(COUNTIF($C$11:$C$208,C251)&gt;1,"■","")</f>
        <v/>
      </c>
      <c r="Q251" s="93" t="str">
        <f>IF(COUNTIF($B$11:$B$208,B251)&gt;1,"■","")</f>
        <v/>
      </c>
    </row>
    <row r="252" spans="1:17" s="2" customFormat="1" ht="21" customHeight="1" x14ac:dyDescent="0.3">
      <c r="A252" s="119">
        <v>242</v>
      </c>
      <c r="B252" s="192" t="s">
        <v>2525</v>
      </c>
      <c r="C252" s="193" t="s">
        <v>1117</v>
      </c>
      <c r="D252" s="218" t="s">
        <v>2256</v>
      </c>
      <c r="E252" s="222" t="str">
        <f>IF(F252="","",1)</f>
        <v/>
      </c>
      <c r="F252" s="248"/>
      <c r="G252" s="221" t="str">
        <f>IF(H252="","",1)</f>
        <v/>
      </c>
      <c r="H252" s="253"/>
      <c r="I252" s="222" t="str">
        <f>IF(J252="","",1)</f>
        <v/>
      </c>
      <c r="J252" s="258"/>
      <c r="K252" s="221" t="str">
        <f>IF(L252="","",1)</f>
        <v/>
      </c>
      <c r="L252" s="263"/>
      <c r="M252" s="199" t="s">
        <v>1389</v>
      </c>
      <c r="N252" s="193" t="s">
        <v>895</v>
      </c>
      <c r="O252" s="199" t="s">
        <v>1390</v>
      </c>
      <c r="P252" s="93" t="str">
        <f>IF(COUNTIF($C$11:$C$208,C252)&gt;1,"■","")</f>
        <v/>
      </c>
      <c r="Q252" s="93" t="str">
        <f>IF(COUNTIF($B$11:$B$208,B252)&gt;1,"■","")</f>
        <v/>
      </c>
    </row>
    <row r="253" spans="1:17" s="2" customFormat="1" ht="21" customHeight="1" x14ac:dyDescent="0.3">
      <c r="A253" s="119">
        <v>243</v>
      </c>
      <c r="B253" s="192">
        <v>2240</v>
      </c>
      <c r="C253" s="199" t="s">
        <v>2526</v>
      </c>
      <c r="D253" s="218" t="s">
        <v>2239</v>
      </c>
      <c r="E253" s="222" t="str">
        <f>IF(F253="","",1)</f>
        <v/>
      </c>
      <c r="F253" s="248"/>
      <c r="G253" s="221" t="str">
        <f>IF(H253="","",1)</f>
        <v/>
      </c>
      <c r="H253" s="253"/>
      <c r="I253" s="222" t="str">
        <f>IF(J253="","",1)</f>
        <v/>
      </c>
      <c r="J253" s="258"/>
      <c r="K253" s="221" t="str">
        <f>IF(L253="","",1)</f>
        <v/>
      </c>
      <c r="L253" s="263"/>
      <c r="M253" s="193" t="s">
        <v>407</v>
      </c>
      <c r="N253" s="193" t="s">
        <v>896</v>
      </c>
      <c r="O253" s="193" t="s">
        <v>1368</v>
      </c>
      <c r="P253" s="93" t="str">
        <f>IF(COUNTIF($C$11:$C$208,C253)&gt;1,"■","")</f>
        <v/>
      </c>
      <c r="Q253" s="93" t="str">
        <f>IF(COUNTIF($B$11:$B$208,B253)&gt;1,"■","")</f>
        <v/>
      </c>
    </row>
    <row r="254" spans="1:17" s="2" customFormat="1" ht="21" customHeight="1" x14ac:dyDescent="0.3">
      <c r="A254" s="119">
        <v>244</v>
      </c>
      <c r="B254" s="192">
        <v>2243</v>
      </c>
      <c r="C254" s="193" t="s">
        <v>2527</v>
      </c>
      <c r="D254" s="218" t="s">
        <v>2240</v>
      </c>
      <c r="E254" s="222" t="str">
        <f>IF(F254="","",1)</f>
        <v/>
      </c>
      <c r="F254" s="248"/>
      <c r="G254" s="221" t="str">
        <f>IF(H254="","",1)</f>
        <v/>
      </c>
      <c r="H254" s="253"/>
      <c r="I254" s="222" t="str">
        <f>IF(J254="","",1)</f>
        <v/>
      </c>
      <c r="J254" s="258"/>
      <c r="K254" s="221" t="str">
        <f>IF(L254="","",1)</f>
        <v/>
      </c>
      <c r="L254" s="263"/>
      <c r="M254" s="193" t="s">
        <v>510</v>
      </c>
      <c r="N254" s="193" t="s">
        <v>897</v>
      </c>
      <c r="O254" s="193" t="s">
        <v>1369</v>
      </c>
      <c r="P254" s="93" t="str">
        <f>IF(COUNTIF($C$11:$C$208,C254)&gt;1,"■","")</f>
        <v/>
      </c>
      <c r="Q254" s="93" t="str">
        <f>IF(COUNTIF($B$11:$B$208,B254)&gt;1,"■","")</f>
        <v/>
      </c>
    </row>
    <row r="255" spans="1:17" s="2" customFormat="1" ht="21" customHeight="1" x14ac:dyDescent="0.3">
      <c r="A255" s="119">
        <v>245</v>
      </c>
      <c r="B255" s="192">
        <v>2244</v>
      </c>
      <c r="C255" s="193" t="s">
        <v>2528</v>
      </c>
      <c r="D255" s="218" t="s">
        <v>2241</v>
      </c>
      <c r="E255" s="222" t="str">
        <f>IF(F255="","",1)</f>
        <v/>
      </c>
      <c r="F255" s="248"/>
      <c r="G255" s="221" t="str">
        <f>IF(H255="","",1)</f>
        <v/>
      </c>
      <c r="H255" s="253"/>
      <c r="I255" s="222" t="str">
        <f>IF(J255="","",1)</f>
        <v/>
      </c>
      <c r="J255" s="258"/>
      <c r="K255" s="221" t="str">
        <f>IF(L255="","",1)</f>
        <v/>
      </c>
      <c r="L255" s="263"/>
      <c r="M255" s="193" t="s">
        <v>420</v>
      </c>
      <c r="N255" s="193" t="s">
        <v>898</v>
      </c>
      <c r="O255" s="193" t="s">
        <v>1370</v>
      </c>
      <c r="P255" s="93" t="str">
        <f>IF(COUNTIF($C$11:$C$208,C255)&gt;1,"■","")</f>
        <v/>
      </c>
      <c r="Q255" s="93" t="str">
        <f>IF(COUNTIF($B$11:$B$208,B255)&gt;1,"■","")</f>
        <v/>
      </c>
    </row>
    <row r="256" spans="1:17" s="2" customFormat="1" ht="21" customHeight="1" x14ac:dyDescent="0.3">
      <c r="A256" s="119">
        <v>246</v>
      </c>
      <c r="B256" s="192">
        <v>2245</v>
      </c>
      <c r="C256" s="193" t="s">
        <v>2529</v>
      </c>
      <c r="D256" s="218" t="s">
        <v>2242</v>
      </c>
      <c r="E256" s="222" t="str">
        <f>IF(F256="","",1)</f>
        <v/>
      </c>
      <c r="F256" s="248"/>
      <c r="G256" s="221" t="str">
        <f>IF(H256="","",1)</f>
        <v/>
      </c>
      <c r="H256" s="253"/>
      <c r="I256" s="222" t="str">
        <f>IF(J256="","",1)</f>
        <v/>
      </c>
      <c r="J256" s="258"/>
      <c r="K256" s="221" t="str">
        <f>IF(L256="","",1)</f>
        <v/>
      </c>
      <c r="L256" s="263"/>
      <c r="M256" s="193" t="s">
        <v>503</v>
      </c>
      <c r="N256" s="193" t="s">
        <v>899</v>
      </c>
      <c r="O256" s="193" t="s">
        <v>1371</v>
      </c>
      <c r="P256" s="93" t="str">
        <f>IF(COUNTIF($C$11:$C$208,C256)&gt;1,"■","")</f>
        <v/>
      </c>
      <c r="Q256" s="93" t="str">
        <f>IF(COUNTIF($B$11:$B$208,B256)&gt;1,"■","")</f>
        <v/>
      </c>
    </row>
    <row r="257" spans="1:17" s="2" customFormat="1" ht="21" customHeight="1" x14ac:dyDescent="0.3">
      <c r="A257" s="119">
        <v>247</v>
      </c>
      <c r="B257" s="192">
        <v>2247</v>
      </c>
      <c r="C257" s="193" t="s">
        <v>2530</v>
      </c>
      <c r="D257" s="218" t="s">
        <v>2243</v>
      </c>
      <c r="E257" s="222" t="str">
        <f>IF(F257="","",1)</f>
        <v/>
      </c>
      <c r="F257" s="248"/>
      <c r="G257" s="221" t="str">
        <f>IF(H257="","",1)</f>
        <v/>
      </c>
      <c r="H257" s="253"/>
      <c r="I257" s="222" t="str">
        <f>IF(J257="","",1)</f>
        <v/>
      </c>
      <c r="J257" s="258"/>
      <c r="K257" s="221" t="str">
        <f>IF(L257="","",1)</f>
        <v/>
      </c>
      <c r="L257" s="263"/>
      <c r="M257" s="193" t="s">
        <v>471</v>
      </c>
      <c r="N257" s="193" t="s">
        <v>900</v>
      </c>
      <c r="O257" s="193" t="s">
        <v>1372</v>
      </c>
      <c r="P257" s="93" t="str">
        <f>IF(COUNTIF($C$11:$C$208,C257)&gt;1,"■","")</f>
        <v/>
      </c>
      <c r="Q257" s="93" t="str">
        <f>IF(COUNTIF($B$11:$B$208,B257)&gt;1,"■","")</f>
        <v/>
      </c>
    </row>
    <row r="258" spans="1:17" s="2" customFormat="1" ht="21" customHeight="1" x14ac:dyDescent="0.3">
      <c r="A258" s="119">
        <v>248</v>
      </c>
      <c r="B258" s="217">
        <v>2248</v>
      </c>
      <c r="C258" s="193" t="s">
        <v>2531</v>
      </c>
      <c r="D258" s="218" t="s">
        <v>2244</v>
      </c>
      <c r="E258" s="222" t="str">
        <f>IF(F258="","",1)</f>
        <v/>
      </c>
      <c r="F258" s="248"/>
      <c r="G258" s="221" t="str">
        <f>IF(H258="","",1)</f>
        <v/>
      </c>
      <c r="H258" s="253"/>
      <c r="I258" s="222" t="str">
        <f>IF(J258="","",1)</f>
        <v/>
      </c>
      <c r="J258" s="258"/>
      <c r="K258" s="221" t="str">
        <f>IF(L258="","",1)</f>
        <v/>
      </c>
      <c r="L258" s="263"/>
      <c r="M258" s="193" t="s">
        <v>417</v>
      </c>
      <c r="N258" s="193" t="s">
        <v>418</v>
      </c>
      <c r="O258" s="193" t="s">
        <v>1373</v>
      </c>
      <c r="P258" s="93" t="str">
        <f>IF(COUNTIF($C$11:$C$208,C258)&gt;1,"■","")</f>
        <v/>
      </c>
      <c r="Q258" s="93" t="str">
        <f>IF(COUNTIF($B$11:$B$208,B258)&gt;1,"■","")</f>
        <v/>
      </c>
    </row>
    <row r="259" spans="1:17" s="2" customFormat="1" ht="21" customHeight="1" x14ac:dyDescent="0.3">
      <c r="A259" s="119">
        <v>249</v>
      </c>
      <c r="B259" s="217">
        <v>2250</v>
      </c>
      <c r="C259" s="193" t="s">
        <v>2532</v>
      </c>
      <c r="D259" s="218" t="s">
        <v>2245</v>
      </c>
      <c r="E259" s="222" t="str">
        <f>IF(F259="","",1)</f>
        <v/>
      </c>
      <c r="F259" s="248"/>
      <c r="G259" s="221" t="str">
        <f>IF(H259="","",1)</f>
        <v/>
      </c>
      <c r="H259" s="253"/>
      <c r="I259" s="222" t="str">
        <f>IF(J259="","",1)</f>
        <v/>
      </c>
      <c r="J259" s="258"/>
      <c r="K259" s="221" t="str">
        <f>IF(L259="","",1)</f>
        <v/>
      </c>
      <c r="L259" s="263"/>
      <c r="M259" s="193" t="s">
        <v>396</v>
      </c>
      <c r="N259" s="193" t="s">
        <v>397</v>
      </c>
      <c r="O259" s="193" t="s">
        <v>398</v>
      </c>
      <c r="P259" s="93" t="str">
        <f>IF(COUNTIF($C$11:$C$208,C259)&gt;1,"■","")</f>
        <v/>
      </c>
      <c r="Q259" s="93" t="str">
        <f>IF(COUNTIF($B$11:$B$208,B259)&gt;1,"■","")</f>
        <v/>
      </c>
    </row>
    <row r="260" spans="1:17" s="2" customFormat="1" ht="21" customHeight="1" x14ac:dyDescent="0.3">
      <c r="A260" s="119">
        <v>250</v>
      </c>
      <c r="B260" s="192">
        <v>2251</v>
      </c>
      <c r="C260" s="193" t="s">
        <v>2533</v>
      </c>
      <c r="D260" s="218" t="s">
        <v>2246</v>
      </c>
      <c r="E260" s="222" t="str">
        <f>IF(F260="","",1)</f>
        <v/>
      </c>
      <c r="F260" s="248"/>
      <c r="G260" s="221" t="str">
        <f>IF(H260="","",1)</f>
        <v/>
      </c>
      <c r="H260" s="253"/>
      <c r="I260" s="222" t="str">
        <f>IF(J260="","",1)</f>
        <v/>
      </c>
      <c r="J260" s="258"/>
      <c r="K260" s="221" t="str">
        <f>IF(L260="","",1)</f>
        <v/>
      </c>
      <c r="L260" s="263"/>
      <c r="M260" s="193" t="s">
        <v>544</v>
      </c>
      <c r="N260" s="193" t="s">
        <v>902</v>
      </c>
      <c r="O260" s="193" t="s">
        <v>1374</v>
      </c>
      <c r="P260" s="93" t="str">
        <f>IF(COUNTIF($C$11:$C$208,C260)&gt;1,"■","")</f>
        <v/>
      </c>
      <c r="Q260" s="93" t="str">
        <f>IF(COUNTIF($B$11:$B$208,B260)&gt;1,"■","")</f>
        <v/>
      </c>
    </row>
    <row r="261" spans="1:17" s="2" customFormat="1" ht="21" customHeight="1" x14ac:dyDescent="0.3">
      <c r="A261" s="119">
        <v>251</v>
      </c>
      <c r="B261" s="198">
        <v>2252</v>
      </c>
      <c r="C261" s="199" t="s">
        <v>2534</v>
      </c>
      <c r="D261" s="218" t="s">
        <v>2247</v>
      </c>
      <c r="E261" s="222" t="str">
        <f>IF(F261="","",1)</f>
        <v/>
      </c>
      <c r="F261" s="248"/>
      <c r="G261" s="221" t="str">
        <f>IF(H261="","",1)</f>
        <v/>
      </c>
      <c r="H261" s="253"/>
      <c r="I261" s="222" t="str">
        <f>IF(J261="","",1)</f>
        <v/>
      </c>
      <c r="J261" s="258"/>
      <c r="K261" s="221" t="str">
        <f>IF(L261="","",1)</f>
        <v/>
      </c>
      <c r="L261" s="263"/>
      <c r="M261" s="193" t="s">
        <v>408</v>
      </c>
      <c r="N261" s="193" t="s">
        <v>903</v>
      </c>
      <c r="O261" s="193" t="s">
        <v>1375</v>
      </c>
      <c r="P261" s="93" t="str">
        <f>IF(COUNTIF($C$11:$C$208,C261)&gt;1,"■","")</f>
        <v/>
      </c>
      <c r="Q261" s="93" t="str">
        <f>IF(COUNTIF($B$11:$B$208,B261)&gt;1,"■","")</f>
        <v/>
      </c>
    </row>
    <row r="262" spans="1:17" s="2" customFormat="1" ht="21" customHeight="1" x14ac:dyDescent="0.3">
      <c r="A262" s="119">
        <v>252</v>
      </c>
      <c r="B262" s="198">
        <v>2253</v>
      </c>
      <c r="C262" s="199" t="s">
        <v>2535</v>
      </c>
      <c r="D262" s="218" t="s">
        <v>2248</v>
      </c>
      <c r="E262" s="222" t="str">
        <f>IF(F262="","",1)</f>
        <v/>
      </c>
      <c r="F262" s="248"/>
      <c r="G262" s="221" t="str">
        <f>IF(H262="","",1)</f>
        <v/>
      </c>
      <c r="H262" s="253"/>
      <c r="I262" s="222" t="str">
        <f>IF(J262="","",1)</f>
        <v/>
      </c>
      <c r="J262" s="258"/>
      <c r="K262" s="221" t="str">
        <f>IF(L262="","",1)</f>
        <v/>
      </c>
      <c r="L262" s="263"/>
      <c r="M262" s="193" t="s">
        <v>515</v>
      </c>
      <c r="N262" s="193" t="s">
        <v>904</v>
      </c>
      <c r="O262" s="193" t="s">
        <v>1376</v>
      </c>
      <c r="P262" s="93" t="str">
        <f>IF(COUNTIF($C$11:$C$208,C262)&gt;1,"■","")</f>
        <v/>
      </c>
      <c r="Q262" s="93" t="str">
        <f>IF(COUNTIF($B$11:$B$208,B262)&gt;1,"■","")</f>
        <v/>
      </c>
    </row>
    <row r="263" spans="1:17" s="2" customFormat="1" ht="21" customHeight="1" x14ac:dyDescent="0.3">
      <c r="A263" s="119">
        <v>253</v>
      </c>
      <c r="B263" s="198">
        <v>2254</v>
      </c>
      <c r="C263" s="199" t="s">
        <v>2536</v>
      </c>
      <c r="D263" s="218" t="s">
        <v>2249</v>
      </c>
      <c r="E263" s="222" t="str">
        <f>IF(F263="","",1)</f>
        <v/>
      </c>
      <c r="F263" s="248"/>
      <c r="G263" s="221" t="str">
        <f>IF(H263="","",1)</f>
        <v/>
      </c>
      <c r="H263" s="253"/>
      <c r="I263" s="222" t="str">
        <f>IF(J263="","",1)</f>
        <v/>
      </c>
      <c r="J263" s="258"/>
      <c r="K263" s="221" t="str">
        <f>IF(L263="","",1)</f>
        <v/>
      </c>
      <c r="L263" s="263"/>
      <c r="M263" s="193" t="s">
        <v>94</v>
      </c>
      <c r="N263" s="193" t="s">
        <v>480</v>
      </c>
      <c r="O263" s="193" t="s">
        <v>1377</v>
      </c>
      <c r="P263" s="93" t="str">
        <f>IF(COUNTIF($C$11:$C$208,C263)&gt;1,"■","")</f>
        <v/>
      </c>
      <c r="Q263" s="93" t="str">
        <f>IF(COUNTIF($B$11:$B$208,B263)&gt;1,"■","")</f>
        <v/>
      </c>
    </row>
    <row r="264" spans="1:17" s="2" customFormat="1" ht="21" customHeight="1" thickBot="1" x14ac:dyDescent="0.35">
      <c r="A264" s="187">
        <v>254</v>
      </c>
      <c r="B264" s="225">
        <v>2255</v>
      </c>
      <c r="C264" s="226" t="s">
        <v>2537</v>
      </c>
      <c r="D264" s="227" t="s">
        <v>2250</v>
      </c>
      <c r="E264" s="228" t="str">
        <f>IF(F264="","",1)</f>
        <v/>
      </c>
      <c r="F264" s="249"/>
      <c r="G264" s="229" t="str">
        <f>IF(H264="","",1)</f>
        <v/>
      </c>
      <c r="H264" s="254"/>
      <c r="I264" s="228" t="str">
        <f>IF(J264="","",1)</f>
        <v/>
      </c>
      <c r="J264" s="259"/>
      <c r="K264" s="229" t="str">
        <f>IF(L264="","",1)</f>
        <v/>
      </c>
      <c r="L264" s="264"/>
      <c r="M264" s="230" t="s">
        <v>463</v>
      </c>
      <c r="N264" s="230" t="s">
        <v>905</v>
      </c>
      <c r="O264" s="230" t="s">
        <v>1378</v>
      </c>
      <c r="P264" s="93" t="str">
        <f>IF(COUNTIF($C$11:$C$208,C264)&gt;1,"■","")</f>
        <v/>
      </c>
      <c r="Q264" s="93" t="str">
        <f>IF(COUNTIF($B$11:$B$208,B264)&gt;1,"■","")</f>
        <v/>
      </c>
    </row>
    <row r="265" spans="1:17" s="2" customFormat="1" ht="21" customHeight="1" thickTop="1" x14ac:dyDescent="0.3">
      <c r="A265" s="186">
        <v>276</v>
      </c>
      <c r="B265" s="231" t="s">
        <v>2568</v>
      </c>
      <c r="C265" s="232" t="s">
        <v>1137</v>
      </c>
      <c r="D265" s="233" t="s">
        <v>2271</v>
      </c>
      <c r="E265" s="234" t="str">
        <f>IF(F265="","",1)</f>
        <v/>
      </c>
      <c r="F265" s="250"/>
      <c r="G265" s="235" t="str">
        <f>IF(H265="","",1)</f>
        <v/>
      </c>
      <c r="H265" s="255"/>
      <c r="I265" s="234" t="str">
        <f>IF(J265="","",1)</f>
        <v/>
      </c>
      <c r="J265" s="260"/>
      <c r="K265" s="235" t="str">
        <f>IF(L265="","",1)</f>
        <v/>
      </c>
      <c r="L265" s="265"/>
      <c r="M265" s="232" t="s">
        <v>566</v>
      </c>
      <c r="N265" s="232" t="s">
        <v>1429</v>
      </c>
      <c r="O265" s="232" t="s">
        <v>567</v>
      </c>
      <c r="P265" s="93" t="str">
        <f>IF(COUNTIF($C$11:$C$208,'◆加盟内訳書(私・国・区)'!C265)&gt;1,"■","")</f>
        <v/>
      </c>
      <c r="Q265" s="93" t="str">
        <f>IF(COUNTIF($B$11:$B$208,'◆加盟内訳書(私・国・区)'!B265)&gt;1,"■","")</f>
        <v/>
      </c>
    </row>
    <row r="266" spans="1:17" s="2" customFormat="1" ht="21" customHeight="1" x14ac:dyDescent="0.3">
      <c r="A266" s="119">
        <v>272</v>
      </c>
      <c r="B266" s="236" t="s">
        <v>2560</v>
      </c>
      <c r="C266" s="223" t="s">
        <v>1135</v>
      </c>
      <c r="D266" s="218" t="s">
        <v>2561</v>
      </c>
      <c r="E266" s="222" t="str">
        <f>IF(F266="","",1)</f>
        <v/>
      </c>
      <c r="F266" s="248"/>
      <c r="G266" s="221" t="str">
        <f>IF(H266="","",1)</f>
        <v/>
      </c>
      <c r="H266" s="253"/>
      <c r="I266" s="222" t="str">
        <f>IF(J266="","",1)</f>
        <v/>
      </c>
      <c r="J266" s="258"/>
      <c r="K266" s="221" t="str">
        <f>IF(L266="","",1)</f>
        <v/>
      </c>
      <c r="L266" s="263"/>
      <c r="M266" s="223" t="s">
        <v>691</v>
      </c>
      <c r="N266" s="193" t="s">
        <v>1424</v>
      </c>
      <c r="O266" s="223" t="s">
        <v>1425</v>
      </c>
      <c r="P266" s="93" t="str">
        <f>IF(COUNTIF($C$11:$C$208,'◆加盟内訳書(私・国・区)'!C266)&gt;1,"■","")</f>
        <v/>
      </c>
      <c r="Q266" s="93" t="str">
        <f>IF(COUNTIF($B$11:$B$208,'◆加盟内訳書(私・国・区)'!B266)&gt;1,"■","")</f>
        <v/>
      </c>
    </row>
    <row r="267" spans="1:17" s="2" customFormat="1" ht="21" customHeight="1" x14ac:dyDescent="0.3">
      <c r="A267" s="119">
        <v>265</v>
      </c>
      <c r="B267" s="237" t="s">
        <v>2549</v>
      </c>
      <c r="C267" s="199" t="s">
        <v>1129</v>
      </c>
      <c r="D267" s="218" t="s">
        <v>2266</v>
      </c>
      <c r="E267" s="222" t="str">
        <f>IF(F267="","",1)</f>
        <v/>
      </c>
      <c r="F267" s="248"/>
      <c r="G267" s="221" t="str">
        <f>IF(H267="","",1)</f>
        <v/>
      </c>
      <c r="H267" s="253"/>
      <c r="I267" s="222" t="str">
        <f>IF(J267="","",1)</f>
        <v/>
      </c>
      <c r="J267" s="258"/>
      <c r="K267" s="221" t="str">
        <f>IF(L267="","",1)</f>
        <v/>
      </c>
      <c r="L267" s="263"/>
      <c r="M267" s="199" t="s">
        <v>1413</v>
      </c>
      <c r="N267" s="193" t="s">
        <v>2835</v>
      </c>
      <c r="O267" s="199" t="s">
        <v>1414</v>
      </c>
      <c r="P267" s="93" t="str">
        <f>IF(COUNTIF($C$11:$C$208,'◆加盟内訳書(私・国・区)'!C267)&gt;1,"■","")</f>
        <v/>
      </c>
      <c r="Q267" s="93" t="str">
        <f>IF(COUNTIF($B$11:$B$208,'◆加盟内訳書(私・国・区)'!B267)&gt;1,"■","")</f>
        <v/>
      </c>
    </row>
    <row r="268" spans="1:17" s="2" customFormat="1" ht="21" customHeight="1" x14ac:dyDescent="0.3">
      <c r="A268" s="119">
        <v>266</v>
      </c>
      <c r="B268" s="236" t="s">
        <v>2550</v>
      </c>
      <c r="C268" s="223" t="s">
        <v>1130</v>
      </c>
      <c r="D268" s="218" t="s">
        <v>2551</v>
      </c>
      <c r="E268" s="222" t="str">
        <f>IF(F268="","",1)</f>
        <v/>
      </c>
      <c r="F268" s="248"/>
      <c r="G268" s="221" t="str">
        <f>IF(H268="","",1)</f>
        <v/>
      </c>
      <c r="H268" s="253"/>
      <c r="I268" s="222" t="str">
        <f>IF(J268="","",1)</f>
        <v/>
      </c>
      <c r="J268" s="258"/>
      <c r="K268" s="221" t="str">
        <f>IF(L268="","",1)</f>
        <v/>
      </c>
      <c r="L268" s="263"/>
      <c r="M268" s="224" t="s">
        <v>694</v>
      </c>
      <c r="N268" s="193" t="s">
        <v>1415</v>
      </c>
      <c r="O268" s="223" t="s">
        <v>1416</v>
      </c>
      <c r="P268" s="93" t="str">
        <f>IF(COUNTIF($C$11:$C$208,'◆加盟内訳書(私・国・区)'!C268)&gt;1,"■","")</f>
        <v/>
      </c>
      <c r="Q268" s="93" t="str">
        <f>IF(COUNTIF($B$11:$B$208,'◆加盟内訳書(私・国・区)'!B268)&gt;1,"■","")</f>
        <v/>
      </c>
    </row>
    <row r="269" spans="1:17" s="2" customFormat="1" ht="21" customHeight="1" x14ac:dyDescent="0.3">
      <c r="A269" s="119">
        <v>267</v>
      </c>
      <c r="B269" s="236" t="s">
        <v>2552</v>
      </c>
      <c r="C269" s="193" t="s">
        <v>1131</v>
      </c>
      <c r="D269" s="218" t="s">
        <v>2553</v>
      </c>
      <c r="E269" s="222" t="str">
        <f>IF(F269="","",1)</f>
        <v/>
      </c>
      <c r="F269" s="248"/>
      <c r="G269" s="221" t="str">
        <f>IF(H269="","",1)</f>
        <v/>
      </c>
      <c r="H269" s="253"/>
      <c r="I269" s="222" t="str">
        <f>IF(J269="","",1)</f>
        <v/>
      </c>
      <c r="J269" s="258"/>
      <c r="K269" s="221" t="str">
        <f>IF(L269="","",1)</f>
        <v/>
      </c>
      <c r="L269" s="263"/>
      <c r="M269" s="193" t="s">
        <v>565</v>
      </c>
      <c r="N269" s="193" t="s">
        <v>1417</v>
      </c>
      <c r="O269" s="193" t="s">
        <v>575</v>
      </c>
      <c r="P269" s="93" t="str">
        <f>IF(COUNTIF($C$11:$C$208,'◆加盟内訳書(私・国・区)'!C269)&gt;1,"■","")</f>
        <v/>
      </c>
      <c r="Q269" s="93" t="str">
        <f>IF(COUNTIF($B$11:$B$208,'◆加盟内訳書(私・国・区)'!B269)&gt;1,"■","")</f>
        <v/>
      </c>
    </row>
    <row r="270" spans="1:17" s="2" customFormat="1" ht="21" customHeight="1" x14ac:dyDescent="0.3">
      <c r="A270" s="119">
        <v>273</v>
      </c>
      <c r="B270" s="236" t="s">
        <v>2562</v>
      </c>
      <c r="C270" s="193" t="s">
        <v>2563</v>
      </c>
      <c r="D270" s="218" t="s">
        <v>2269</v>
      </c>
      <c r="E270" s="222" t="str">
        <f>IF(F270="","",1)</f>
        <v/>
      </c>
      <c r="F270" s="248"/>
      <c r="G270" s="221" t="str">
        <f>IF(H270="","",1)</f>
        <v/>
      </c>
      <c r="H270" s="253"/>
      <c r="I270" s="222" t="str">
        <f>IF(J270="","",1)</f>
        <v/>
      </c>
      <c r="J270" s="258"/>
      <c r="K270" s="221" t="str">
        <f>IF(L270="","",1)</f>
        <v/>
      </c>
      <c r="L270" s="263"/>
      <c r="M270" s="193" t="s">
        <v>563</v>
      </c>
      <c r="N270" s="193" t="s">
        <v>1426</v>
      </c>
      <c r="O270" s="193" t="s">
        <v>564</v>
      </c>
      <c r="P270" s="93" t="str">
        <f>IF(COUNTIF($C$11:$C$208,'◆加盟内訳書(私・国・区)'!C270)&gt;1,"■","")</f>
        <v/>
      </c>
      <c r="Q270" s="93" t="str">
        <f>IF(COUNTIF($B$11:$B$208,'◆加盟内訳書(私・国・区)'!B270)&gt;1,"■","")</f>
        <v/>
      </c>
    </row>
    <row r="271" spans="1:17" s="2" customFormat="1" ht="21" customHeight="1" x14ac:dyDescent="0.3">
      <c r="A271" s="119">
        <v>256</v>
      </c>
      <c r="B271" s="237" t="s">
        <v>2539</v>
      </c>
      <c r="C271" s="199" t="s">
        <v>1116</v>
      </c>
      <c r="D271" s="218" t="s">
        <v>2540</v>
      </c>
      <c r="E271" s="222" t="str">
        <f>IF(F271="","",1)</f>
        <v/>
      </c>
      <c r="F271" s="248"/>
      <c r="G271" s="221" t="str">
        <f>IF(H271="","",1)</f>
        <v/>
      </c>
      <c r="H271" s="253"/>
      <c r="I271" s="222" t="str">
        <f>IF(J271="","",1)</f>
        <v/>
      </c>
      <c r="J271" s="258"/>
      <c r="K271" s="221" t="str">
        <f>IF(L271="","",1)</f>
        <v/>
      </c>
      <c r="L271" s="263"/>
      <c r="M271" s="199" t="s">
        <v>1387</v>
      </c>
      <c r="N271" s="193" t="s">
        <v>2836</v>
      </c>
      <c r="O271" s="199" t="s">
        <v>1388</v>
      </c>
      <c r="P271" s="93" t="str">
        <f>IF(COUNTIF($C$11:$C$208,'◆加盟内訳書(私・国・区)'!C271)&gt;1,"■","")</f>
        <v/>
      </c>
      <c r="Q271" s="93" t="str">
        <f>IF(COUNTIF($B$11:$B$208,'◆加盟内訳書(私・国・区)'!B271)&gt;1,"■","")</f>
        <v/>
      </c>
    </row>
    <row r="272" spans="1:17" s="2" customFormat="1" ht="21" customHeight="1" x14ac:dyDescent="0.3">
      <c r="A272" s="119">
        <v>258</v>
      </c>
      <c r="B272" s="237" t="s">
        <v>2542</v>
      </c>
      <c r="C272" s="199" t="s">
        <v>1119</v>
      </c>
      <c r="D272" s="218" t="s">
        <v>2258</v>
      </c>
      <c r="E272" s="222" t="str">
        <f>IF(F272="","",1)</f>
        <v/>
      </c>
      <c r="F272" s="248"/>
      <c r="G272" s="221" t="str">
        <f>IF(H272="","",1)</f>
        <v/>
      </c>
      <c r="H272" s="253"/>
      <c r="I272" s="222" t="str">
        <f>IF(J272="","",1)</f>
        <v/>
      </c>
      <c r="J272" s="258"/>
      <c r="K272" s="221" t="str">
        <f>IF(L272="","",1)</f>
        <v/>
      </c>
      <c r="L272" s="263"/>
      <c r="M272" s="199" t="s">
        <v>1393</v>
      </c>
      <c r="N272" s="193" t="s">
        <v>2837</v>
      </c>
      <c r="O272" s="199" t="s">
        <v>1394</v>
      </c>
      <c r="P272" s="93" t="str">
        <f>IF(COUNTIF($C$11:$C$208,'◆加盟内訳書(私・国・区)'!C272)&gt;1,"■","")</f>
        <v/>
      </c>
      <c r="Q272" s="93" t="str">
        <f>IF(COUNTIF($B$11:$B$208,'◆加盟内訳書(私・国・区)'!B272)&gt;1,"■","")</f>
        <v/>
      </c>
    </row>
    <row r="273" spans="1:17" s="2" customFormat="1" ht="21" customHeight="1" x14ac:dyDescent="0.3">
      <c r="A273" s="119">
        <v>270</v>
      </c>
      <c r="B273" s="236" t="s">
        <v>2556</v>
      </c>
      <c r="C273" s="193" t="s">
        <v>2557</v>
      </c>
      <c r="D273" s="238" t="s">
        <v>2268</v>
      </c>
      <c r="E273" s="222" t="str">
        <f>IF(F273="","",1)</f>
        <v/>
      </c>
      <c r="F273" s="248"/>
      <c r="G273" s="221" t="str">
        <f>IF(H273="","",1)</f>
        <v/>
      </c>
      <c r="H273" s="253"/>
      <c r="I273" s="222" t="str">
        <f>IF(J273="","",1)</f>
        <v/>
      </c>
      <c r="J273" s="258"/>
      <c r="K273" s="221" t="str">
        <f>IF(L273="","",1)</f>
        <v/>
      </c>
      <c r="L273" s="263"/>
      <c r="M273" s="193" t="s">
        <v>423</v>
      </c>
      <c r="N273" s="193" t="s">
        <v>713</v>
      </c>
      <c r="O273" s="193" t="s">
        <v>1422</v>
      </c>
      <c r="P273" s="93" t="str">
        <f>IF(COUNTIF($C$11:$C$208,'◆加盟内訳書(私・国・区)'!C273)&gt;1,"■","")</f>
        <v/>
      </c>
      <c r="Q273" s="93" t="str">
        <f>IF(COUNTIF($B$11:$B$208,'◆加盟内訳書(私・国・区)'!B273)&gt;1,"■","")</f>
        <v/>
      </c>
    </row>
    <row r="274" spans="1:17" s="2" customFormat="1" ht="21" customHeight="1" x14ac:dyDescent="0.3">
      <c r="A274" s="119">
        <v>259</v>
      </c>
      <c r="B274" s="237" t="s">
        <v>2543</v>
      </c>
      <c r="C274" s="199" t="s">
        <v>1121</v>
      </c>
      <c r="D274" s="218" t="s">
        <v>2259</v>
      </c>
      <c r="E274" s="222" t="str">
        <f>IF(F274="","",1)</f>
        <v/>
      </c>
      <c r="F274" s="248"/>
      <c r="G274" s="221" t="str">
        <f>IF(H274="","",1)</f>
        <v/>
      </c>
      <c r="H274" s="253"/>
      <c r="I274" s="222" t="str">
        <f>IF(J274="","",1)</f>
        <v/>
      </c>
      <c r="J274" s="258"/>
      <c r="K274" s="221" t="str">
        <f>IF(L274="","",1)</f>
        <v/>
      </c>
      <c r="L274" s="263"/>
      <c r="M274" s="199" t="s">
        <v>1397</v>
      </c>
      <c r="N274" s="193" t="s">
        <v>2838</v>
      </c>
      <c r="O274" s="199" t="s">
        <v>1398</v>
      </c>
      <c r="P274" s="93" t="str">
        <f>IF(COUNTIF($C$11:$C$208,'◆加盟内訳書(私・国・区)'!C274)&gt;1,"■","")</f>
        <v/>
      </c>
      <c r="Q274" s="93" t="str">
        <f>IF(COUNTIF($B$11:$B$208,'◆加盟内訳書(私・国・区)'!B274)&gt;1,"■","")</f>
        <v/>
      </c>
    </row>
    <row r="275" spans="1:17" s="2" customFormat="1" ht="21" customHeight="1" x14ac:dyDescent="0.3">
      <c r="A275" s="119">
        <v>260</v>
      </c>
      <c r="B275" s="237" t="s">
        <v>2544</v>
      </c>
      <c r="C275" s="199" t="s">
        <v>1123</v>
      </c>
      <c r="D275" s="218" t="s">
        <v>2260</v>
      </c>
      <c r="E275" s="222" t="str">
        <f>IF(F275="","",1)</f>
        <v/>
      </c>
      <c r="F275" s="248"/>
      <c r="G275" s="221" t="str">
        <f>IF(H275="","",1)</f>
        <v/>
      </c>
      <c r="H275" s="253"/>
      <c r="I275" s="222" t="str">
        <f>IF(J275="","",1)</f>
        <v/>
      </c>
      <c r="J275" s="258"/>
      <c r="K275" s="221" t="str">
        <f>IF(L275="","",1)</f>
        <v/>
      </c>
      <c r="L275" s="263"/>
      <c r="M275" s="199" t="s">
        <v>1401</v>
      </c>
      <c r="N275" s="193" t="s">
        <v>2839</v>
      </c>
      <c r="O275" s="199" t="s">
        <v>1402</v>
      </c>
      <c r="P275" s="93" t="str">
        <f>IF(COUNTIF($C$11:$C$208,'◆加盟内訳書(私・国・区)'!C275)&gt;1,"■","")</f>
        <v/>
      </c>
      <c r="Q275" s="93" t="str">
        <f>IF(COUNTIF($B$11:$B$208,'◆加盟内訳書(私・国・区)'!B275)&gt;1,"■","")</f>
        <v/>
      </c>
    </row>
    <row r="276" spans="1:17" s="2" customFormat="1" ht="21" customHeight="1" x14ac:dyDescent="0.3">
      <c r="A276" s="119">
        <v>264</v>
      </c>
      <c r="B276" s="237" t="s">
        <v>2548</v>
      </c>
      <c r="C276" s="199" t="s">
        <v>1128</v>
      </c>
      <c r="D276" s="218" t="s">
        <v>2265</v>
      </c>
      <c r="E276" s="222" t="str">
        <f>IF(F276="","",1)</f>
        <v/>
      </c>
      <c r="F276" s="248"/>
      <c r="G276" s="221" t="str">
        <f>IF(H276="","",1)</f>
        <v/>
      </c>
      <c r="H276" s="253"/>
      <c r="I276" s="222" t="str">
        <f>IF(J276="","",1)</f>
        <v/>
      </c>
      <c r="J276" s="258"/>
      <c r="K276" s="221" t="str">
        <f>IF(L276="","",1)</f>
        <v/>
      </c>
      <c r="L276" s="263"/>
      <c r="M276" s="199" t="s">
        <v>1411</v>
      </c>
      <c r="N276" s="193" t="s">
        <v>2840</v>
      </c>
      <c r="O276" s="199" t="s">
        <v>1412</v>
      </c>
      <c r="P276" s="93" t="str">
        <f>IF(COUNTIF($C$11:$C$208,'◆加盟内訳書(私・国・区)'!C276)&gt;1,"■","")</f>
        <v/>
      </c>
      <c r="Q276" s="93" t="str">
        <f>IF(COUNTIF($B$11:$B$208,'◆加盟内訳書(私・国・区)'!B276)&gt;1,"■","")</f>
        <v/>
      </c>
    </row>
    <row r="277" spans="1:17" s="2" customFormat="1" ht="21" customHeight="1" x14ac:dyDescent="0.3">
      <c r="A277" s="119">
        <v>274</v>
      </c>
      <c r="B277" s="236" t="s">
        <v>2564</v>
      </c>
      <c r="C277" s="199" t="s">
        <v>1136</v>
      </c>
      <c r="D277" s="218" t="s">
        <v>2565</v>
      </c>
      <c r="E277" s="222" t="str">
        <f>IF(F277="","",1)</f>
        <v/>
      </c>
      <c r="F277" s="248"/>
      <c r="G277" s="221" t="str">
        <f>IF(H277="","",1)</f>
        <v/>
      </c>
      <c r="H277" s="253"/>
      <c r="I277" s="222" t="str">
        <f>IF(J277="","",1)</f>
        <v/>
      </c>
      <c r="J277" s="258"/>
      <c r="K277" s="221" t="str">
        <f>IF(L277="","",1)</f>
        <v/>
      </c>
      <c r="L277" s="263"/>
      <c r="M277" s="199" t="s">
        <v>117</v>
      </c>
      <c r="N277" s="193" t="s">
        <v>1427</v>
      </c>
      <c r="O277" s="199" t="s">
        <v>600</v>
      </c>
      <c r="P277" s="93" t="str">
        <f>IF(COUNTIF($C$11:$C$208,'◆加盟内訳書(私・国・区)'!C277)&gt;1,"■","")</f>
        <v/>
      </c>
      <c r="Q277" s="93" t="str">
        <f>IF(COUNTIF($B$11:$B$208,'◆加盟内訳書(私・国・区)'!B277)&gt;1,"■","")</f>
        <v/>
      </c>
    </row>
    <row r="278" spans="1:17" s="2" customFormat="1" ht="21" customHeight="1" x14ac:dyDescent="0.3">
      <c r="A278" s="119">
        <v>277</v>
      </c>
      <c r="B278" s="237" t="s">
        <v>2569</v>
      </c>
      <c r="C278" s="199" t="s">
        <v>1138</v>
      </c>
      <c r="D278" s="218" t="s">
        <v>2272</v>
      </c>
      <c r="E278" s="222" t="str">
        <f>IF(F278="","",1)</f>
        <v/>
      </c>
      <c r="F278" s="248"/>
      <c r="G278" s="221" t="str">
        <f>IF(H278="","",1)</f>
        <v/>
      </c>
      <c r="H278" s="253"/>
      <c r="I278" s="222" t="str">
        <f>IF(J278="","",1)</f>
        <v/>
      </c>
      <c r="J278" s="258"/>
      <c r="K278" s="221" t="str">
        <f>IF(L278="","",1)</f>
        <v/>
      </c>
      <c r="L278" s="263"/>
      <c r="M278" s="199" t="s">
        <v>1430</v>
      </c>
      <c r="N278" s="193" t="s">
        <v>2841</v>
      </c>
      <c r="O278" s="199" t="s">
        <v>1431</v>
      </c>
      <c r="P278" s="93" t="str">
        <f>IF(COUNTIF($C$11:$C$208,'◆加盟内訳書(私・国・区)'!C278)&gt;1,"■","")</f>
        <v/>
      </c>
      <c r="Q278" s="93" t="str">
        <f>IF(COUNTIF($B$11:$B$208,'◆加盟内訳書(私・国・区)'!B278)&gt;1,"■","")</f>
        <v/>
      </c>
    </row>
    <row r="279" spans="1:17" s="2" customFormat="1" ht="21" customHeight="1" x14ac:dyDescent="0.3">
      <c r="A279" s="119">
        <v>278</v>
      </c>
      <c r="B279" s="237" t="s">
        <v>2570</v>
      </c>
      <c r="C279" s="199" t="s">
        <v>1139</v>
      </c>
      <c r="D279" s="218" t="s">
        <v>2273</v>
      </c>
      <c r="E279" s="222" t="str">
        <f>IF(F279="","",1)</f>
        <v/>
      </c>
      <c r="F279" s="248"/>
      <c r="G279" s="221" t="str">
        <f>IF(H279="","",1)</f>
        <v/>
      </c>
      <c r="H279" s="253"/>
      <c r="I279" s="222" t="str">
        <f>IF(J279="","",1)</f>
        <v/>
      </c>
      <c r="J279" s="258"/>
      <c r="K279" s="221" t="str">
        <f>IF(L279="","",1)</f>
        <v/>
      </c>
      <c r="L279" s="263"/>
      <c r="M279" s="199" t="s">
        <v>1432</v>
      </c>
      <c r="N279" s="193" t="s">
        <v>2842</v>
      </c>
      <c r="O279" s="199" t="s">
        <v>1433</v>
      </c>
      <c r="P279" s="93" t="str">
        <f>IF(COUNTIF($C$11:$C$208,'◆加盟内訳書(私・国・区)'!C279)&gt;1,"■","")</f>
        <v/>
      </c>
      <c r="Q279" s="93" t="str">
        <f>IF(COUNTIF($B$11:$B$208,'◆加盟内訳書(私・国・区)'!B279)&gt;1,"■","")</f>
        <v/>
      </c>
    </row>
    <row r="280" spans="1:17" s="2" customFormat="1" ht="21" customHeight="1" x14ac:dyDescent="0.3">
      <c r="A280" s="119">
        <v>263</v>
      </c>
      <c r="B280" s="237" t="s">
        <v>2547</v>
      </c>
      <c r="C280" s="199" t="s">
        <v>1127</v>
      </c>
      <c r="D280" s="218" t="s">
        <v>2264</v>
      </c>
      <c r="E280" s="222" t="str">
        <f>IF(F280="","",1)</f>
        <v/>
      </c>
      <c r="F280" s="248"/>
      <c r="G280" s="221" t="str">
        <f>IF(H280="","",1)</f>
        <v/>
      </c>
      <c r="H280" s="253"/>
      <c r="I280" s="222" t="str">
        <f>IF(J280="","",1)</f>
        <v/>
      </c>
      <c r="J280" s="258"/>
      <c r="K280" s="221" t="str">
        <f>IF(L280="","",1)</f>
        <v/>
      </c>
      <c r="L280" s="263"/>
      <c r="M280" s="199" t="s">
        <v>1409</v>
      </c>
      <c r="N280" s="193" t="s">
        <v>2843</v>
      </c>
      <c r="O280" s="199" t="s">
        <v>1410</v>
      </c>
      <c r="P280" s="93" t="str">
        <f>IF(COUNTIF($C$11:$C$208,'◆加盟内訳書(私・国・区)'!C280)&gt;1,"■","")</f>
        <v/>
      </c>
      <c r="Q280" s="93" t="str">
        <f>IF(COUNTIF($B$11:$B$208,'◆加盟内訳書(私・国・区)'!B280)&gt;1,"■","")</f>
        <v/>
      </c>
    </row>
    <row r="281" spans="1:17" s="2" customFormat="1" ht="21" customHeight="1" x14ac:dyDescent="0.3">
      <c r="A281" s="119">
        <v>271</v>
      </c>
      <c r="B281" s="236" t="s">
        <v>2558</v>
      </c>
      <c r="C281" s="199" t="s">
        <v>1134</v>
      </c>
      <c r="D281" s="218" t="s">
        <v>2559</v>
      </c>
      <c r="E281" s="222" t="str">
        <f>IF(F281="","",1)</f>
        <v/>
      </c>
      <c r="F281" s="248"/>
      <c r="G281" s="221" t="str">
        <f>IF(H281="","",1)</f>
        <v/>
      </c>
      <c r="H281" s="253"/>
      <c r="I281" s="222" t="str">
        <f>IF(J281="","",1)</f>
        <v/>
      </c>
      <c r="J281" s="258"/>
      <c r="K281" s="221" t="str">
        <f>IF(L281="","",1)</f>
        <v/>
      </c>
      <c r="L281" s="263"/>
      <c r="M281" s="199" t="s">
        <v>598</v>
      </c>
      <c r="N281" s="193" t="s">
        <v>1423</v>
      </c>
      <c r="O281" s="199" t="s">
        <v>599</v>
      </c>
      <c r="P281" s="93" t="str">
        <f>IF(COUNTIF($C$11:$C$208,'◆加盟内訳書(私・国・区)'!C281)&gt;1,"■","")</f>
        <v/>
      </c>
      <c r="Q281" s="93" t="str">
        <f>IF(COUNTIF($B$11:$B$208,'◆加盟内訳書(私・国・区)'!B281)&gt;1,"■","")</f>
        <v/>
      </c>
    </row>
    <row r="282" spans="1:17" s="2" customFormat="1" ht="21" customHeight="1" x14ac:dyDescent="0.3">
      <c r="A282" s="119">
        <v>262</v>
      </c>
      <c r="B282" s="237" t="s">
        <v>2546</v>
      </c>
      <c r="C282" s="199" t="s">
        <v>1125</v>
      </c>
      <c r="D282" s="218" t="s">
        <v>2262</v>
      </c>
      <c r="E282" s="222" t="str">
        <f>IF(F282="","",1)</f>
        <v/>
      </c>
      <c r="F282" s="248"/>
      <c r="G282" s="221" t="str">
        <f>IF(H282="","",1)</f>
        <v/>
      </c>
      <c r="H282" s="253"/>
      <c r="I282" s="222" t="str">
        <f>IF(J282="","",1)</f>
        <v/>
      </c>
      <c r="J282" s="258"/>
      <c r="K282" s="221" t="str">
        <f>IF(L282="","",1)</f>
        <v/>
      </c>
      <c r="L282" s="263"/>
      <c r="M282" s="199" t="s">
        <v>1405</v>
      </c>
      <c r="N282" s="193" t="s">
        <v>2844</v>
      </c>
      <c r="O282" s="199" t="s">
        <v>1406</v>
      </c>
      <c r="P282" s="93" t="str">
        <f>IF(COUNTIF($C$11:$C$208,'◆加盟内訳書(私・国・区)'!C282)&gt;1,"■","")</f>
        <v/>
      </c>
      <c r="Q282" s="93" t="str">
        <f>IF(COUNTIF($B$11:$B$208,'◆加盟内訳書(私・国・区)'!B282)&gt;1,"■","")</f>
        <v/>
      </c>
    </row>
    <row r="283" spans="1:17" s="2" customFormat="1" ht="21" customHeight="1" x14ac:dyDescent="0.3">
      <c r="A283" s="119">
        <v>261</v>
      </c>
      <c r="B283" s="237" t="s">
        <v>2545</v>
      </c>
      <c r="C283" s="199" t="s">
        <v>1124</v>
      </c>
      <c r="D283" s="218" t="s">
        <v>2261</v>
      </c>
      <c r="E283" s="222" t="str">
        <f>IF(F283="","",1)</f>
        <v/>
      </c>
      <c r="F283" s="248"/>
      <c r="G283" s="221" t="str">
        <f>IF(H283="","",1)</f>
        <v/>
      </c>
      <c r="H283" s="253"/>
      <c r="I283" s="222" t="str">
        <f>IF(J283="","",1)</f>
        <v/>
      </c>
      <c r="J283" s="258"/>
      <c r="K283" s="221" t="str">
        <f>IF(L283="","",1)</f>
        <v/>
      </c>
      <c r="L283" s="263"/>
      <c r="M283" s="199" t="s">
        <v>1403</v>
      </c>
      <c r="N283" s="193" t="s">
        <v>2845</v>
      </c>
      <c r="O283" s="199" t="s">
        <v>1404</v>
      </c>
      <c r="P283" s="93" t="str">
        <f>IF(COUNTIF($C$11:$C$208,'◆加盟内訳書(私・国・区)'!C283)&gt;1,"■","")</f>
        <v/>
      </c>
      <c r="Q283" s="93" t="str">
        <f>IF(COUNTIF($B$11:$B$208,'◆加盟内訳書(私・国・区)'!B283)&gt;1,"■","")</f>
        <v/>
      </c>
    </row>
    <row r="284" spans="1:17" s="2" customFormat="1" ht="21" customHeight="1" x14ac:dyDescent="0.3">
      <c r="A284" s="119">
        <v>257</v>
      </c>
      <c r="B284" s="237" t="s">
        <v>2541</v>
      </c>
      <c r="C284" s="199" t="s">
        <v>1118</v>
      </c>
      <c r="D284" s="218" t="s">
        <v>2257</v>
      </c>
      <c r="E284" s="222" t="str">
        <f>IF(F284="","",1)</f>
        <v/>
      </c>
      <c r="F284" s="248"/>
      <c r="G284" s="221" t="str">
        <f>IF(H284="","",1)</f>
        <v/>
      </c>
      <c r="H284" s="253"/>
      <c r="I284" s="222" t="str">
        <f>IF(J284="","",1)</f>
        <v/>
      </c>
      <c r="J284" s="258"/>
      <c r="K284" s="221" t="str">
        <f>IF(L284="","",1)</f>
        <v/>
      </c>
      <c r="L284" s="263"/>
      <c r="M284" s="239" t="s">
        <v>1391</v>
      </c>
      <c r="N284" s="193" t="s">
        <v>2846</v>
      </c>
      <c r="O284" s="199" t="s">
        <v>1392</v>
      </c>
      <c r="P284" s="93" t="str">
        <f>IF(COUNTIF($C$11:$C$208,'◆加盟内訳書(私・国・区)'!C284)&gt;1,"■","")</f>
        <v/>
      </c>
      <c r="Q284" s="93" t="str">
        <f>IF(COUNTIF($B$11:$B$208,'◆加盟内訳書(私・国・区)'!B284)&gt;1,"■","")</f>
        <v/>
      </c>
    </row>
    <row r="285" spans="1:17" ht="21" customHeight="1" x14ac:dyDescent="0.3">
      <c r="A285" s="119">
        <v>269</v>
      </c>
      <c r="B285" s="237" t="s">
        <v>2555</v>
      </c>
      <c r="C285" s="199" t="s">
        <v>1133</v>
      </c>
      <c r="D285" s="218" t="s">
        <v>2274</v>
      </c>
      <c r="E285" s="222" t="str">
        <f>IF(F285="","",1)</f>
        <v/>
      </c>
      <c r="F285" s="248"/>
      <c r="G285" s="221" t="str">
        <f>IF(H285="","",1)</f>
        <v/>
      </c>
      <c r="H285" s="253"/>
      <c r="I285" s="222" t="str">
        <f>IF(J285="","",1)</f>
        <v/>
      </c>
      <c r="J285" s="258"/>
      <c r="K285" s="221" t="str">
        <f>IF(L285="","",1)</f>
        <v/>
      </c>
      <c r="L285" s="263"/>
      <c r="M285" s="199" t="s">
        <v>1420</v>
      </c>
      <c r="N285" s="193" t="s">
        <v>2847</v>
      </c>
      <c r="O285" s="199" t="s">
        <v>1421</v>
      </c>
      <c r="P285" s="93" t="str">
        <f>IF(COUNTIF($C$11:$C$208,'◆加盟内訳書(私・国・区)'!C285)&gt;1,"■","")</f>
        <v/>
      </c>
      <c r="Q285" s="93" t="str">
        <f>IF(COUNTIF($B$11:$B$208,'◆加盟内訳書(私・国・区)'!B285)&gt;1,"■","")</f>
        <v/>
      </c>
    </row>
    <row r="286" spans="1:17" ht="21" customHeight="1" x14ac:dyDescent="0.3">
      <c r="A286" s="119">
        <v>255</v>
      </c>
      <c r="B286" s="237" t="s">
        <v>2538</v>
      </c>
      <c r="C286" s="199" t="s">
        <v>1115</v>
      </c>
      <c r="D286" s="218" t="s">
        <v>2255</v>
      </c>
      <c r="E286" s="222" t="str">
        <f>IF(F286="","",1)</f>
        <v/>
      </c>
      <c r="F286" s="248"/>
      <c r="G286" s="221" t="str">
        <f>IF(H286="","",1)</f>
        <v/>
      </c>
      <c r="H286" s="253"/>
      <c r="I286" s="222" t="str">
        <f>IF(J286="","",1)</f>
        <v/>
      </c>
      <c r="J286" s="258"/>
      <c r="K286" s="221" t="str">
        <f>IF(L286="","",1)</f>
        <v/>
      </c>
      <c r="L286" s="263"/>
      <c r="M286" s="199" t="s">
        <v>1385</v>
      </c>
      <c r="N286" s="193" t="s">
        <v>2848</v>
      </c>
      <c r="O286" s="199" t="s">
        <v>1386</v>
      </c>
      <c r="P286" s="93" t="str">
        <f>IF(COUNTIF($C$11:$C$208,'◆加盟内訳書(私・国・区)'!C286)&gt;1,"■","")</f>
        <v/>
      </c>
      <c r="Q286" s="93" t="str">
        <f>IF(COUNTIF($B$11:$B$208,'◆加盟内訳書(私・国・区)'!B286)&gt;1,"■","")</f>
        <v/>
      </c>
    </row>
    <row r="287" spans="1:17" ht="21" customHeight="1" x14ac:dyDescent="0.3">
      <c r="A287" s="119">
        <v>268</v>
      </c>
      <c r="B287" s="237" t="s">
        <v>2554</v>
      </c>
      <c r="C287" s="200" t="s">
        <v>1132</v>
      </c>
      <c r="D287" s="240" t="s">
        <v>2267</v>
      </c>
      <c r="E287" s="222" t="str">
        <f>IF(F287="","",1)</f>
        <v/>
      </c>
      <c r="F287" s="248"/>
      <c r="G287" s="221" t="str">
        <f>IF(H287="","",1)</f>
        <v/>
      </c>
      <c r="H287" s="253"/>
      <c r="I287" s="222" t="str">
        <f>IF(J287="","",1)</f>
        <v/>
      </c>
      <c r="J287" s="258"/>
      <c r="K287" s="221" t="str">
        <f>IF(L287="","",1)</f>
        <v/>
      </c>
      <c r="L287" s="263"/>
      <c r="M287" s="200" t="s">
        <v>1418</v>
      </c>
      <c r="N287" s="193" t="s">
        <v>2849</v>
      </c>
      <c r="O287" s="200" t="s">
        <v>1419</v>
      </c>
      <c r="Q287" s="93" t="str">
        <f>IF(COUNTIF($B$11:$B$208,'◆加盟内訳書(私・国・区)'!B287)&gt;1,"■","")</f>
        <v/>
      </c>
    </row>
    <row r="288" spans="1:17" ht="21" customHeight="1" x14ac:dyDescent="0.3">
      <c r="A288" s="119">
        <v>275</v>
      </c>
      <c r="B288" s="236" t="s">
        <v>2566</v>
      </c>
      <c r="C288" s="193" t="s">
        <v>2567</v>
      </c>
      <c r="D288" s="218" t="s">
        <v>2270</v>
      </c>
      <c r="E288" s="222" t="str">
        <f>IF(F288="","",1)</f>
        <v/>
      </c>
      <c r="F288" s="248"/>
      <c r="G288" s="221" t="str">
        <f>IF(H288="","",1)</f>
        <v/>
      </c>
      <c r="H288" s="253"/>
      <c r="I288" s="222" t="str">
        <f>IF(J288="","",1)</f>
        <v/>
      </c>
      <c r="J288" s="258"/>
      <c r="K288" s="221" t="str">
        <f>IF(L288="","",1)</f>
        <v/>
      </c>
      <c r="L288" s="263"/>
      <c r="M288" s="193" t="s">
        <v>421</v>
      </c>
      <c r="N288" s="193" t="s">
        <v>901</v>
      </c>
      <c r="O288" s="193" t="s">
        <v>1428</v>
      </c>
      <c r="Q288" s="93" t="str">
        <f>IF(COUNTIF($B$11:$B$208,'◆加盟内訳書(私・国・区)'!B288)&gt;1,"■","")</f>
        <v/>
      </c>
    </row>
    <row r="289" spans="1:17" ht="21" customHeight="1" x14ac:dyDescent="0.3">
      <c r="A289" s="118"/>
      <c r="B289" s="57"/>
      <c r="C289" s="58"/>
      <c r="D289" s="107"/>
      <c r="E289" s="66" t="str">
        <f>IF(F289="","",1)</f>
        <v/>
      </c>
      <c r="F289" s="248"/>
      <c r="G289" s="57" t="str">
        <f>IF(H289="","",1)</f>
        <v/>
      </c>
      <c r="H289" s="253"/>
      <c r="I289" s="67" t="str">
        <f>IF(J289="","",1)</f>
        <v/>
      </c>
      <c r="J289" s="258"/>
      <c r="K289" s="65" t="str">
        <f>IF(L289="","",1)</f>
        <v/>
      </c>
      <c r="L289" s="263"/>
      <c r="M289" s="59"/>
      <c r="N289" s="58"/>
      <c r="O289" s="58"/>
      <c r="Q289" s="93" t="str">
        <f>IF(COUNTIF($B$11:$B$208,B289)&gt;1,"■","")</f>
        <v/>
      </c>
    </row>
    <row r="290" spans="1:17" ht="21" customHeight="1" x14ac:dyDescent="0.3">
      <c r="A290" s="118"/>
      <c r="B290" s="57"/>
      <c r="C290" s="58"/>
      <c r="D290" s="107"/>
      <c r="E290" s="66" t="str">
        <f>IF(F290="","",1)</f>
        <v/>
      </c>
      <c r="F290" s="248"/>
      <c r="G290" s="57" t="str">
        <f>IF(H290="","",1)</f>
        <v/>
      </c>
      <c r="H290" s="253"/>
      <c r="I290" s="67" t="str">
        <f>IF(J290="","",1)</f>
        <v/>
      </c>
      <c r="J290" s="258"/>
      <c r="K290" s="65" t="str">
        <f>IF(L290="","",1)</f>
        <v/>
      </c>
      <c r="L290" s="263"/>
      <c r="M290" s="59"/>
      <c r="N290" s="58"/>
      <c r="O290" s="58"/>
      <c r="Q290" s="93" t="str">
        <f>IF(COUNTIF($B$11:$B$208,B290)&gt;1,"■","")</f>
        <v/>
      </c>
    </row>
    <row r="291" spans="1:17" ht="21" customHeight="1" thickBot="1" x14ac:dyDescent="0.35">
      <c r="A291" s="118"/>
      <c r="B291" s="63"/>
      <c r="C291" s="64"/>
      <c r="D291" s="108"/>
      <c r="E291" s="68" t="str">
        <f>IF(F291="","",1)</f>
        <v/>
      </c>
      <c r="F291" s="251"/>
      <c r="G291" s="63" t="str">
        <f>IF(H291="","",1)</f>
        <v/>
      </c>
      <c r="H291" s="256"/>
      <c r="I291" s="69" t="str">
        <f>IF(J291="","",1)</f>
        <v/>
      </c>
      <c r="J291" s="261"/>
      <c r="K291" s="70" t="str">
        <f>IF(L291="","",1)</f>
        <v/>
      </c>
      <c r="L291" s="266"/>
      <c r="M291" s="59"/>
      <c r="N291" s="58"/>
      <c r="O291" s="58"/>
      <c r="Q291" s="93" t="str">
        <f>IF(COUNTIF($B$11:$B$208,B291)&gt;1,"■","")</f>
        <v/>
      </c>
    </row>
    <row r="292" spans="1:17" ht="20.399999999999999" customHeight="1" thickBot="1" x14ac:dyDescent="0.35">
      <c r="B292" s="122" t="s">
        <v>907</v>
      </c>
      <c r="C292" s="123"/>
      <c r="D292" s="109"/>
      <c r="E292" s="71">
        <f>SUM(E11:E291)</f>
        <v>0</v>
      </c>
      <c r="F292" s="71">
        <f>SUM(F11:F291)</f>
        <v>0</v>
      </c>
      <c r="G292" s="71">
        <f>SUM(G11:G291)</f>
        <v>0</v>
      </c>
      <c r="H292" s="71">
        <f>SUM(H11:H291)</f>
        <v>0</v>
      </c>
      <c r="I292" s="71">
        <f>SUM(I11:I291)</f>
        <v>0</v>
      </c>
      <c r="J292" s="71">
        <f>SUM(J11:J291)</f>
        <v>0</v>
      </c>
      <c r="K292" s="71">
        <f>SUM(K11:K291)</f>
        <v>0</v>
      </c>
      <c r="L292" s="72">
        <f>SUM(L11:L291)</f>
        <v>0</v>
      </c>
    </row>
  </sheetData>
  <sheetProtection algorithmName="SHA-512" hashValue="S1JJBaGztJwtRCpVxBmaJZYTlQx6EhZLaQj8a2HxIBLQTHV/KBRfApiweiYL0/hvf6+zEom9gazcZFo+YV/FOQ==" saltValue="MItD60roitNDmTsktmwOqw==" spinCount="100000" sheet="1" objects="1" scenarios="1"/>
  <mergeCells count="9">
    <mergeCell ref="B1:L1"/>
    <mergeCell ref="B292:C292"/>
    <mergeCell ref="G3:J3"/>
    <mergeCell ref="E4:H4"/>
    <mergeCell ref="I4:L4"/>
    <mergeCell ref="E9:H9"/>
    <mergeCell ref="I9:L9"/>
    <mergeCell ref="G7:H7"/>
    <mergeCell ref="K7:L7"/>
  </mergeCells>
  <phoneticPr fontId="3"/>
  <conditionalFormatting sqref="D260 N260">
    <cfRule type="expression" dxfId="2" priority="5">
      <formula>D260=#REF!</formula>
    </cfRule>
  </conditionalFormatting>
  <conditionalFormatting sqref="N58">
    <cfRule type="expression" dxfId="1" priority="3">
      <formula>N58=N129</formula>
    </cfRule>
  </conditionalFormatting>
  <conditionalFormatting sqref="N130">
    <cfRule type="expression" dxfId="0" priority="4">
      <formula>N130=N259</formula>
    </cfRule>
  </conditionalFormatting>
  <dataValidations xWindow="1065" yWindow="723" count="2">
    <dataValidation allowBlank="1" showInputMessage="1" showErrorMessage="1" promptTitle="入力できません！" prompt="加盟人数を入力すると自動で入力されます。" sqref="I11:I291 G11:G291 K11:K291 E11:E291" xr:uid="{D3A79432-6041-4086-99D3-3D84F4D55B1B}"/>
    <dataValidation type="whole" errorStyle="warning" allowBlank="1" showInputMessage="1" showErrorMessage="1" error="部員数の人数を入力してください。_x000a_都立以外は0人でも加盟は可能です。" sqref="H11:H291 F11:F291 L11:O291 J11:J291" xr:uid="{ABB941D3-83E0-4939-B311-17D3E4FECBE6}">
      <formula1>1</formula1>
      <formula2>200</formula2>
    </dataValidation>
  </dataValidations>
  <pageMargins left="0.7" right="0.7" top="0.75" bottom="0.45" header="0.3" footer="0.3"/>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N26"/>
  <sheetViews>
    <sheetView topLeftCell="A4" zoomScale="94" zoomScaleNormal="94" zoomScalePageLayoutView="40" workbookViewId="0"/>
  </sheetViews>
  <sheetFormatPr defaultRowHeight="18" x14ac:dyDescent="0.45"/>
  <cols>
    <col min="1" max="1" width="13.296875" customWidth="1"/>
    <col min="2" max="2" width="12" customWidth="1"/>
    <col min="3" max="3" width="15" customWidth="1"/>
    <col min="4" max="4" width="11.69921875" customWidth="1"/>
    <col min="5" max="5" width="14.8984375" customWidth="1"/>
    <col min="6" max="6" width="7.69921875" customWidth="1"/>
    <col min="7" max="7" width="7.59765625" customWidth="1"/>
    <col min="8" max="14" width="7.796875" customWidth="1"/>
  </cols>
  <sheetData>
    <row r="1" spans="1:14" ht="31.2" customHeight="1" x14ac:dyDescent="0.45">
      <c r="A1" s="8" t="s">
        <v>665</v>
      </c>
      <c r="C1" s="141" t="s">
        <v>679</v>
      </c>
      <c r="D1" s="141"/>
      <c r="G1" s="48" t="s">
        <v>666</v>
      </c>
    </row>
    <row r="2" spans="1:14" ht="23.4" customHeight="1" x14ac:dyDescent="0.45"/>
    <row r="3" spans="1:14" x14ac:dyDescent="0.2">
      <c r="A3" t="s">
        <v>664</v>
      </c>
      <c r="B3" s="9">
        <f>'◆加盟内訳書(私・国・区)'!C2</f>
        <v>0</v>
      </c>
      <c r="D3" s="10"/>
      <c r="E3" s="3"/>
      <c r="F3" s="4"/>
      <c r="G3" s="3"/>
      <c r="H3" s="3"/>
      <c r="I3" s="3"/>
      <c r="J3" s="3"/>
      <c r="K3" s="3"/>
      <c r="L3" s="3"/>
      <c r="M3" s="3"/>
      <c r="N3" s="3"/>
    </row>
    <row r="4" spans="1:14" ht="21" x14ac:dyDescent="0.2">
      <c r="A4" s="142" t="str">
        <f>'◆加盟内訳書(私・国・区)'!C3</f>
        <v xml:space="preserve">  ↑　　専門部番号を入力して下さい</v>
      </c>
      <c r="B4" s="142"/>
      <c r="C4" s="142"/>
      <c r="D4" s="142"/>
      <c r="E4" s="3"/>
      <c r="F4" s="4"/>
    </row>
    <row r="5" spans="1:14" ht="21" x14ac:dyDescent="0.2">
      <c r="A5" s="11"/>
      <c r="B5" s="11"/>
      <c r="C5" s="12"/>
      <c r="D5" s="12"/>
      <c r="E5" s="3"/>
      <c r="F5" s="4"/>
    </row>
    <row r="6" spans="1:14" ht="37.200000000000003" customHeight="1" x14ac:dyDescent="0.45">
      <c r="A6" s="13"/>
      <c r="B6" s="14"/>
      <c r="C6" s="14" t="s">
        <v>651</v>
      </c>
      <c r="D6" s="150">
        <f>'◆加盟内訳書(私・国・区)'!G3</f>
        <v>0</v>
      </c>
      <c r="E6" s="150"/>
      <c r="F6" s="5"/>
    </row>
    <row r="7" spans="1:14" ht="36" customHeight="1" x14ac:dyDescent="0.2">
      <c r="A7" s="13"/>
      <c r="B7" s="14"/>
      <c r="C7" s="3"/>
      <c r="D7" s="3"/>
      <c r="E7" s="5" t="s">
        <v>1096</v>
      </c>
      <c r="F7" s="5"/>
    </row>
    <row r="8" spans="1:14" ht="31.8" customHeight="1" x14ac:dyDescent="0.45">
      <c r="A8" s="148" t="s">
        <v>2825</v>
      </c>
      <c r="B8" s="148"/>
      <c r="C8" s="148"/>
      <c r="D8" s="148"/>
      <c r="E8" s="148"/>
      <c r="F8" s="148"/>
      <c r="G8" s="148"/>
    </row>
    <row r="9" spans="1:14" ht="31.8" customHeight="1" thickBot="1" x14ac:dyDescent="0.25">
      <c r="A9" s="15"/>
      <c r="B9" s="14"/>
      <c r="C9" s="16"/>
      <c r="D9" s="16"/>
      <c r="E9" s="16"/>
      <c r="F9" s="16"/>
      <c r="G9" s="17"/>
      <c r="H9" s="5"/>
    </row>
    <row r="10" spans="1:14" x14ac:dyDescent="0.2">
      <c r="A10" s="13"/>
      <c r="B10" s="145" t="s">
        <v>647</v>
      </c>
      <c r="C10" s="146"/>
      <c r="D10" s="146"/>
      <c r="E10" s="147"/>
    </row>
    <row r="11" spans="1:14" ht="18.600000000000001" thickBot="1" x14ac:dyDescent="0.25">
      <c r="A11" s="13"/>
      <c r="B11" s="18" t="s">
        <v>645</v>
      </c>
      <c r="C11" s="19">
        <f>'◆加盟内訳書(私・国・区)'!F5</f>
        <v>0</v>
      </c>
      <c r="D11" s="19" t="s">
        <v>646</v>
      </c>
      <c r="E11" s="20">
        <f>'◆加盟内訳書(私・国・区)'!H5</f>
        <v>0</v>
      </c>
    </row>
    <row r="12" spans="1:14" ht="22.8" customHeight="1" thickBot="1" x14ac:dyDescent="0.25">
      <c r="B12" s="159" t="s">
        <v>667</v>
      </c>
      <c r="C12" s="160"/>
      <c r="D12" s="157">
        <f>C11+E11</f>
        <v>0</v>
      </c>
      <c r="E12" s="158"/>
    </row>
    <row r="13" spans="1:14" ht="18.600000000000001" thickBot="1" x14ac:dyDescent="0.25">
      <c r="B13" s="143" t="s">
        <v>650</v>
      </c>
      <c r="C13" s="144"/>
      <c r="D13" s="155">
        <f>'◆加盟内訳書(私・国・区)'!G7</f>
        <v>0</v>
      </c>
      <c r="E13" s="156"/>
    </row>
    <row r="14" spans="1:14" x14ac:dyDescent="0.2">
      <c r="B14" s="21"/>
      <c r="C14" s="21"/>
      <c r="D14" s="22"/>
      <c r="E14" s="22"/>
      <c r="F14" s="3"/>
      <c r="G14" s="3"/>
      <c r="H14" s="7"/>
      <c r="I14" s="7"/>
    </row>
    <row r="15" spans="1:14" ht="18.600000000000001" thickBot="1" x14ac:dyDescent="0.25">
      <c r="B15" s="21"/>
      <c r="C15" s="21"/>
      <c r="D15" s="22"/>
      <c r="E15" s="22"/>
      <c r="F15" s="16"/>
      <c r="G15" s="3"/>
      <c r="H15" s="7"/>
      <c r="I15" s="7"/>
    </row>
    <row r="16" spans="1:14" ht="20.399999999999999" customHeight="1" x14ac:dyDescent="0.45">
      <c r="B16" s="23" t="s">
        <v>1101</v>
      </c>
      <c r="C16" s="24"/>
      <c r="D16" s="24"/>
      <c r="E16" s="25"/>
      <c r="F16" s="26"/>
      <c r="G16" s="26"/>
    </row>
    <row r="17" spans="2:7" ht="33.6" customHeight="1" x14ac:dyDescent="0.45">
      <c r="B17" s="27" t="s">
        <v>654</v>
      </c>
      <c r="C17" s="28"/>
      <c r="D17" s="28"/>
      <c r="E17" s="29"/>
      <c r="F17" s="30"/>
      <c r="G17" s="30"/>
    </row>
    <row r="18" spans="2:7" ht="31.8" customHeight="1" thickBot="1" x14ac:dyDescent="0.25">
      <c r="B18" s="151" t="s">
        <v>655</v>
      </c>
      <c r="C18" s="152"/>
      <c r="D18" s="153">
        <f>D12*4000</f>
        <v>0</v>
      </c>
      <c r="E18" s="154"/>
      <c r="G18" s="31"/>
    </row>
    <row r="19" spans="2:7" ht="24" customHeight="1" x14ac:dyDescent="0.25">
      <c r="B19" s="149" t="s">
        <v>1088</v>
      </c>
      <c r="C19" s="149"/>
      <c r="D19" s="149"/>
      <c r="E19" s="149"/>
      <c r="F19" s="3"/>
    </row>
    <row r="20" spans="2:7" ht="21.6" customHeight="1" x14ac:dyDescent="0.2">
      <c r="B20" s="21" t="s">
        <v>658</v>
      </c>
      <c r="C20" s="1"/>
      <c r="D20" s="1"/>
      <c r="E20" s="1"/>
      <c r="F20" s="3"/>
    </row>
    <row r="21" spans="2:7" x14ac:dyDescent="0.2">
      <c r="B21" s="21" t="s">
        <v>656</v>
      </c>
      <c r="C21" s="1"/>
      <c r="D21" s="1"/>
      <c r="E21" s="1"/>
      <c r="F21" s="1"/>
    </row>
    <row r="22" spans="2:7" x14ac:dyDescent="0.2">
      <c r="B22" s="21" t="s">
        <v>657</v>
      </c>
      <c r="C22" s="1"/>
      <c r="D22" s="1"/>
      <c r="E22" s="1"/>
      <c r="F22" s="1"/>
    </row>
    <row r="23" spans="2:7" x14ac:dyDescent="0.2">
      <c r="F23" s="1"/>
    </row>
    <row r="26" spans="2:7" ht="34.799999999999997" customHeight="1" x14ac:dyDescent="0.45"/>
  </sheetData>
  <sheetProtection algorithmName="SHA-512" hashValue="ITzqSYZQqH2Amv0rppa/y+2BO3i4r0qcSn0KAY5etQuH6Maipfw4/xXyS4rrX3v25GagwEEQwwKO5e4OY5sN6g==" saltValue="sUl2RsxmLjW2wTtM388eSw==" spinCount="100000" sheet="1" objects="1" scenarios="1"/>
  <mergeCells count="12">
    <mergeCell ref="B19:E19"/>
    <mergeCell ref="D6:E6"/>
    <mergeCell ref="B18:C18"/>
    <mergeCell ref="D18:E18"/>
    <mergeCell ref="D13:E13"/>
    <mergeCell ref="D12:E12"/>
    <mergeCell ref="B12:C12"/>
    <mergeCell ref="C1:D1"/>
    <mergeCell ref="A4:D4"/>
    <mergeCell ref="B13:C13"/>
    <mergeCell ref="B10:E10"/>
    <mergeCell ref="A8:G8"/>
  </mergeCells>
  <phoneticPr fontId="3"/>
  <pageMargins left="0.7" right="0.46" top="1.17"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6791E-475A-4B7D-9F6E-DDB549F752D7}">
  <sheetPr>
    <tabColor theme="2" tint="-0.89999084444715716"/>
  </sheetPr>
  <dimension ref="A1:N26"/>
  <sheetViews>
    <sheetView workbookViewId="0"/>
  </sheetViews>
  <sheetFormatPr defaultRowHeight="18" x14ac:dyDescent="0.45"/>
  <cols>
    <col min="1" max="1" width="13.296875" customWidth="1"/>
    <col min="2" max="2" width="12" customWidth="1"/>
    <col min="3" max="3" width="15" customWidth="1"/>
    <col min="4" max="4" width="11.69921875" customWidth="1"/>
    <col min="5" max="5" width="14.8984375" customWidth="1"/>
    <col min="6" max="6" width="7.69921875" customWidth="1"/>
    <col min="7" max="7" width="7.59765625" customWidth="1"/>
    <col min="8" max="14" width="7.796875" customWidth="1"/>
  </cols>
  <sheetData>
    <row r="1" spans="1:14" ht="19.2" x14ac:dyDescent="0.45">
      <c r="A1" s="8" t="s">
        <v>670</v>
      </c>
      <c r="C1" s="141" t="s">
        <v>680</v>
      </c>
      <c r="D1" s="141"/>
      <c r="G1" s="48" t="s">
        <v>666</v>
      </c>
    </row>
    <row r="2" spans="1:14" ht="23.4" customHeight="1" x14ac:dyDescent="0.45"/>
    <row r="3" spans="1:14" x14ac:dyDescent="0.2">
      <c r="A3" t="s">
        <v>664</v>
      </c>
      <c r="B3" s="9">
        <f>'◆加盟内訳書(私・国・区)'!C2</f>
        <v>0</v>
      </c>
      <c r="D3" s="10"/>
      <c r="E3" s="3"/>
      <c r="F3" s="4"/>
      <c r="G3" s="3"/>
      <c r="H3" s="3"/>
      <c r="I3" s="3"/>
      <c r="J3" s="3"/>
      <c r="K3" s="3"/>
      <c r="L3" s="3"/>
      <c r="M3" s="3"/>
      <c r="N3" s="3"/>
    </row>
    <row r="4" spans="1:14" ht="21" x14ac:dyDescent="0.2">
      <c r="A4" s="142" t="str">
        <f>'◆加盟内訳書(私・国・区)'!C3</f>
        <v xml:space="preserve">  ↑　　専門部番号を入力して下さい</v>
      </c>
      <c r="B4" s="142"/>
      <c r="C4" s="142"/>
      <c r="D4" s="142"/>
      <c r="E4" s="3"/>
      <c r="F4" s="4"/>
    </row>
    <row r="5" spans="1:14" ht="21" x14ac:dyDescent="0.2">
      <c r="A5" s="11"/>
      <c r="B5" s="11"/>
      <c r="C5" s="12"/>
      <c r="D5" s="12"/>
      <c r="E5" s="3"/>
      <c r="F5" s="4"/>
    </row>
    <row r="6" spans="1:14" ht="37.200000000000003" customHeight="1" x14ac:dyDescent="0.45">
      <c r="A6" s="13"/>
      <c r="B6" s="14"/>
      <c r="C6" s="14" t="s">
        <v>651</v>
      </c>
      <c r="D6" s="150">
        <f>'◆加盟内訳書(私・国・区)'!G3</f>
        <v>0</v>
      </c>
      <c r="E6" s="150"/>
      <c r="F6" s="5"/>
    </row>
    <row r="7" spans="1:14" ht="36" customHeight="1" x14ac:dyDescent="0.2">
      <c r="A7" s="13"/>
      <c r="B7" s="14"/>
      <c r="C7" s="3"/>
      <c r="D7" s="3"/>
      <c r="E7" s="5" t="s">
        <v>1097</v>
      </c>
      <c r="F7" s="5"/>
    </row>
    <row r="8" spans="1:14" ht="31.8" customHeight="1" x14ac:dyDescent="0.45">
      <c r="A8" s="148" t="s">
        <v>2826</v>
      </c>
      <c r="B8" s="148"/>
      <c r="C8" s="148"/>
      <c r="D8" s="148"/>
      <c r="E8" s="148"/>
      <c r="F8" s="148"/>
      <c r="G8" s="148"/>
    </row>
    <row r="9" spans="1:14" ht="31.8" customHeight="1" thickBot="1" x14ac:dyDescent="0.25">
      <c r="A9" s="15"/>
      <c r="B9" s="14"/>
      <c r="C9" s="16"/>
      <c r="D9" s="16"/>
      <c r="E9" s="16"/>
      <c r="F9" s="16"/>
      <c r="G9" s="17"/>
      <c r="H9" s="5"/>
    </row>
    <row r="10" spans="1:14" x14ac:dyDescent="0.2">
      <c r="A10" s="13"/>
      <c r="B10" s="145" t="s">
        <v>671</v>
      </c>
      <c r="C10" s="146"/>
      <c r="D10" s="146"/>
      <c r="E10" s="147"/>
    </row>
    <row r="11" spans="1:14" ht="18.600000000000001" thickBot="1" x14ac:dyDescent="0.25">
      <c r="A11" s="13"/>
      <c r="B11" s="18" t="s">
        <v>645</v>
      </c>
      <c r="C11" s="19">
        <f>'◆加盟内訳書(私・国・区)'!J5</f>
        <v>0</v>
      </c>
      <c r="D11" s="19" t="s">
        <v>646</v>
      </c>
      <c r="E11" s="20">
        <f>'◆加盟内訳書(私・国・区)'!L5</f>
        <v>0</v>
      </c>
    </row>
    <row r="12" spans="1:14" ht="22.8" customHeight="1" thickBot="1" x14ac:dyDescent="0.25">
      <c r="B12" s="159" t="s">
        <v>672</v>
      </c>
      <c r="C12" s="160"/>
      <c r="D12" s="157">
        <f>C11+E11</f>
        <v>0</v>
      </c>
      <c r="E12" s="158"/>
    </row>
    <row r="13" spans="1:14" ht="18.600000000000001" thickBot="1" x14ac:dyDescent="0.25">
      <c r="B13" s="143" t="s">
        <v>673</v>
      </c>
      <c r="C13" s="144"/>
      <c r="D13" s="155">
        <f>'◆加盟内訳書(私・国・区)'!K7</f>
        <v>0</v>
      </c>
      <c r="E13" s="156"/>
    </row>
    <row r="14" spans="1:14" x14ac:dyDescent="0.2">
      <c r="B14" s="21"/>
      <c r="C14" s="21"/>
      <c r="D14" s="22"/>
      <c r="E14" s="22"/>
      <c r="F14" s="3"/>
      <c r="G14" s="3"/>
      <c r="H14" s="7"/>
      <c r="I14" s="7"/>
    </row>
    <row r="15" spans="1:14" ht="18.600000000000001" thickBot="1" x14ac:dyDescent="0.25">
      <c r="B15" s="21"/>
      <c r="C15" s="21"/>
      <c r="D15" s="22"/>
      <c r="E15" s="22"/>
      <c r="F15" s="16"/>
      <c r="G15" s="3"/>
      <c r="H15" s="7"/>
      <c r="I15" s="7"/>
    </row>
    <row r="16" spans="1:14" ht="20.399999999999999" customHeight="1" x14ac:dyDescent="0.45">
      <c r="B16" s="23" t="s">
        <v>1101</v>
      </c>
      <c r="C16" s="24"/>
      <c r="D16" s="24"/>
      <c r="E16" s="25"/>
      <c r="F16" s="26"/>
      <c r="G16" s="26"/>
    </row>
    <row r="17" spans="2:7" ht="33.6" customHeight="1" x14ac:dyDescent="0.45">
      <c r="B17" s="27" t="s">
        <v>654</v>
      </c>
      <c r="C17" s="28"/>
      <c r="D17" s="28"/>
      <c r="E17" s="29"/>
      <c r="F17" s="30"/>
      <c r="G17" s="30"/>
    </row>
    <row r="18" spans="2:7" ht="31.8" customHeight="1" thickBot="1" x14ac:dyDescent="0.25">
      <c r="B18" s="151" t="s">
        <v>674</v>
      </c>
      <c r="C18" s="152"/>
      <c r="D18" s="153">
        <f>D12*4000</f>
        <v>0</v>
      </c>
      <c r="E18" s="154"/>
      <c r="G18" s="31"/>
    </row>
    <row r="19" spans="2:7" ht="24" customHeight="1" x14ac:dyDescent="0.25">
      <c r="B19" s="149" t="s">
        <v>1079</v>
      </c>
      <c r="C19" s="149"/>
      <c r="D19" s="149"/>
      <c r="E19" s="149"/>
      <c r="F19" s="3"/>
    </row>
    <row r="20" spans="2:7" ht="21.6" customHeight="1" x14ac:dyDescent="0.2">
      <c r="B20" s="21" t="s">
        <v>658</v>
      </c>
      <c r="C20" s="1"/>
      <c r="D20" s="1"/>
      <c r="E20" s="1"/>
      <c r="F20" s="3"/>
    </row>
    <row r="21" spans="2:7" x14ac:dyDescent="0.2">
      <c r="B21" s="21" t="s">
        <v>656</v>
      </c>
      <c r="C21" s="1"/>
      <c r="D21" s="1"/>
      <c r="E21" s="1"/>
      <c r="F21" s="1"/>
    </row>
    <row r="22" spans="2:7" x14ac:dyDescent="0.2">
      <c r="B22" s="21" t="s">
        <v>657</v>
      </c>
      <c r="C22" s="1"/>
      <c r="D22" s="1"/>
      <c r="E22" s="1"/>
      <c r="F22" s="1"/>
    </row>
    <row r="23" spans="2:7" x14ac:dyDescent="0.2">
      <c r="F23" s="1"/>
    </row>
    <row r="26" spans="2:7" ht="34.799999999999997" customHeight="1" x14ac:dyDescent="0.45"/>
  </sheetData>
  <sheetProtection algorithmName="SHA-512" hashValue="ilZAqOM2K5greGFc3AEq/LuScJdNedUONkxSHt9kQIR+cSTgaV2fIFf76urD3iKfpCc15uQP6G1YiDAtsdkAgg==" saltValue="Ni6keLqRyzMUIJ6hxQyw9A==" spinCount="100000" sheet="1" objects="1" scenarios="1"/>
  <mergeCells count="12">
    <mergeCell ref="B19:E19"/>
    <mergeCell ref="B12:C12"/>
    <mergeCell ref="D12:E12"/>
    <mergeCell ref="B13:C13"/>
    <mergeCell ref="D13:E13"/>
    <mergeCell ref="B18:C18"/>
    <mergeCell ref="D18:E18"/>
    <mergeCell ref="C1:D1"/>
    <mergeCell ref="A4:D4"/>
    <mergeCell ref="D6:E6"/>
    <mergeCell ref="A8:G8"/>
    <mergeCell ref="B10:E10"/>
  </mergeCells>
  <phoneticPr fontId="3"/>
  <pageMargins left="0.7" right="0.46" top="1.23"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9CEF5-CA44-465E-8DD0-ACC75833FEB5}">
  <sheetPr>
    <tabColor rgb="FF7030A0"/>
  </sheetPr>
  <dimension ref="A1:F23"/>
  <sheetViews>
    <sheetView zoomScaleNormal="100" workbookViewId="0"/>
  </sheetViews>
  <sheetFormatPr defaultRowHeight="13.2" x14ac:dyDescent="0.45"/>
  <cols>
    <col min="1" max="1" width="11.59765625" style="6" customWidth="1"/>
    <col min="2" max="2" width="12" style="6" customWidth="1"/>
    <col min="3" max="3" width="16.296875" style="6" customWidth="1"/>
    <col min="4" max="4" width="11.69921875" style="6" customWidth="1"/>
    <col min="5" max="5" width="14.8984375" style="6" customWidth="1"/>
    <col min="6" max="6" width="7.69921875" style="6" customWidth="1"/>
    <col min="7" max="16384" width="8.796875" style="6"/>
  </cols>
  <sheetData>
    <row r="1" spans="1:6" ht="28.2" customHeight="1" x14ac:dyDescent="0.45">
      <c r="A1" s="8" t="s">
        <v>665</v>
      </c>
      <c r="C1" s="141" t="s">
        <v>680</v>
      </c>
      <c r="D1" s="141"/>
      <c r="E1" s="180" t="s">
        <v>668</v>
      </c>
      <c r="F1" s="180"/>
    </row>
    <row r="2" spans="1:6" ht="28.2" customHeight="1" x14ac:dyDescent="0.45">
      <c r="A2" s="8"/>
      <c r="C2" s="8"/>
      <c r="D2" s="8"/>
      <c r="E2" s="47"/>
      <c r="F2" s="47"/>
    </row>
    <row r="3" spans="1:6" ht="29.4" customHeight="1" x14ac:dyDescent="0.2">
      <c r="A3" s="32" t="s">
        <v>664</v>
      </c>
      <c r="B3" s="9">
        <f>'◆加盟内訳書 (都立）'!C2</f>
        <v>0</v>
      </c>
      <c r="D3" s="10"/>
      <c r="E3" s="3"/>
      <c r="F3" s="4"/>
    </row>
    <row r="4" spans="1:6" ht="39" customHeight="1" x14ac:dyDescent="0.2">
      <c r="A4" s="181" t="str">
        <f>'◆加盟内訳書 (都立）'!A3</f>
        <v xml:space="preserve">  ↑　　専門部番号を入力して下さい</v>
      </c>
      <c r="B4" s="181"/>
      <c r="C4" s="181"/>
      <c r="D4" s="33"/>
      <c r="E4" s="3"/>
      <c r="F4" s="4"/>
    </row>
    <row r="5" spans="1:6" ht="28.2" customHeight="1" x14ac:dyDescent="0.2">
      <c r="A5" s="11"/>
      <c r="B5" s="11"/>
      <c r="C5" s="11"/>
      <c r="D5" s="11"/>
      <c r="E5" s="3"/>
      <c r="F5" s="4"/>
    </row>
    <row r="6" spans="1:6" ht="37.799999999999997" customHeight="1" x14ac:dyDescent="0.45">
      <c r="A6" s="13"/>
      <c r="B6" s="14"/>
      <c r="C6" s="5" t="s">
        <v>651</v>
      </c>
      <c r="D6" s="182">
        <f>'◆加盟内訳書 (都立）'!H3</f>
        <v>0</v>
      </c>
      <c r="E6" s="182"/>
      <c r="F6" s="5"/>
    </row>
    <row r="7" spans="1:6" ht="19.2" customHeight="1" x14ac:dyDescent="0.2">
      <c r="A7" s="13"/>
      <c r="B7" s="14"/>
      <c r="C7" s="3"/>
      <c r="D7" s="3"/>
      <c r="E7" s="5" t="s">
        <v>1097</v>
      </c>
      <c r="F7" s="5"/>
    </row>
    <row r="8" spans="1:6" ht="22.8" customHeight="1" x14ac:dyDescent="0.45">
      <c r="A8" s="148" t="s">
        <v>2827</v>
      </c>
      <c r="B8" s="148"/>
      <c r="C8" s="148"/>
      <c r="D8" s="148"/>
      <c r="E8" s="148"/>
      <c r="F8" s="148"/>
    </row>
    <row r="9" spans="1:6" ht="25.8" customHeight="1" thickBot="1" x14ac:dyDescent="0.25">
      <c r="A9" s="15"/>
      <c r="B9" s="14"/>
      <c r="C9" s="16"/>
      <c r="D9" s="16"/>
      <c r="E9" s="16"/>
      <c r="F9" s="16"/>
    </row>
    <row r="10" spans="1:6" ht="25.8" customHeight="1" x14ac:dyDescent="0.45">
      <c r="A10" s="13"/>
      <c r="B10" s="183" t="s">
        <v>647</v>
      </c>
      <c r="C10" s="184"/>
      <c r="D10" s="184"/>
      <c r="E10" s="185"/>
    </row>
    <row r="11" spans="1:6" ht="29.4" customHeight="1" thickBot="1" x14ac:dyDescent="0.25">
      <c r="A11" s="13"/>
      <c r="B11" s="34" t="s">
        <v>645</v>
      </c>
      <c r="C11" s="19">
        <f>'◆加盟内訳書 (都立）'!F5</f>
        <v>0</v>
      </c>
      <c r="D11" s="35" t="s">
        <v>646</v>
      </c>
      <c r="E11" s="20">
        <f>'◆加盟内訳書 (都立）'!H5</f>
        <v>0</v>
      </c>
    </row>
    <row r="12" spans="1:6" ht="29.4" customHeight="1" thickBot="1" x14ac:dyDescent="0.25">
      <c r="B12" s="159" t="s">
        <v>667</v>
      </c>
      <c r="C12" s="160"/>
      <c r="D12" s="157">
        <f>C11+E11</f>
        <v>0</v>
      </c>
      <c r="E12" s="158"/>
    </row>
    <row r="13" spans="1:6" ht="29.4" customHeight="1" thickBot="1" x14ac:dyDescent="0.25">
      <c r="B13" s="143" t="s">
        <v>650</v>
      </c>
      <c r="C13" s="144"/>
      <c r="D13" s="155">
        <f>D12*10000</f>
        <v>0</v>
      </c>
      <c r="E13" s="156"/>
    </row>
    <row r="14" spans="1:6" x14ac:dyDescent="0.2">
      <c r="B14" s="21"/>
      <c r="C14" s="21"/>
      <c r="D14" s="22"/>
      <c r="E14" s="22"/>
      <c r="F14" s="3"/>
    </row>
    <row r="15" spans="1:6" x14ac:dyDescent="0.2">
      <c r="B15" s="21"/>
      <c r="C15" s="21"/>
      <c r="D15" s="22"/>
      <c r="E15" s="22"/>
      <c r="F15" s="16"/>
    </row>
    <row r="23" spans="6:6" x14ac:dyDescent="0.2">
      <c r="F23" s="3"/>
    </row>
  </sheetData>
  <sheetProtection algorithmName="SHA-512" hashValue="JSaEvRZ0zkm9sq2R7UJqqroOPoTEx2MSAWAx12yC+lh4gxFJq7o9eZrscOznrp0546Afwo+NPx2KrgFZzN97wQ==" saltValue="5gb50bzXNGH/bakHnxIGOg==" spinCount="100000" sheet="1" objects="1" scenarios="1"/>
  <mergeCells count="10">
    <mergeCell ref="B13:C13"/>
    <mergeCell ref="D13:E13"/>
    <mergeCell ref="E1:F1"/>
    <mergeCell ref="A8:F8"/>
    <mergeCell ref="A4:C4"/>
    <mergeCell ref="D6:E6"/>
    <mergeCell ref="B10:E10"/>
    <mergeCell ref="B12:C12"/>
    <mergeCell ref="D12:E12"/>
    <mergeCell ref="C1:D1"/>
  </mergeCells>
  <phoneticPr fontId="3"/>
  <pageMargins left="0.93" right="0.7" top="1.94" bottom="0.75" header="0.3" footer="0.3"/>
  <pageSetup paperSize="9" orientation="portrait" r:id="rId1"/>
  <ignoredErrors>
    <ignoredError sqref="D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9BDA-D596-4ED7-95B5-CB4FDFED6573}">
  <sheetPr>
    <tabColor theme="1"/>
  </sheetPr>
  <dimension ref="A1:F23"/>
  <sheetViews>
    <sheetView workbookViewId="0"/>
  </sheetViews>
  <sheetFormatPr defaultRowHeight="13.2" x14ac:dyDescent="0.45"/>
  <cols>
    <col min="1" max="1" width="11.59765625" style="6" customWidth="1"/>
    <col min="2" max="2" width="12" style="6" customWidth="1"/>
    <col min="3" max="3" width="16.296875" style="6" customWidth="1"/>
    <col min="4" max="4" width="11.69921875" style="6" customWidth="1"/>
    <col min="5" max="5" width="14.8984375" style="6" customWidth="1"/>
    <col min="6" max="6" width="7.69921875" style="6" customWidth="1"/>
    <col min="7" max="16384" width="8.796875" style="6"/>
  </cols>
  <sheetData>
    <row r="1" spans="1:6" ht="28.2" customHeight="1" x14ac:dyDescent="0.45">
      <c r="A1" s="8" t="s">
        <v>670</v>
      </c>
      <c r="C1" s="141" t="s">
        <v>680</v>
      </c>
      <c r="D1" s="141"/>
      <c r="E1" s="180" t="s">
        <v>668</v>
      </c>
      <c r="F1" s="180"/>
    </row>
    <row r="2" spans="1:6" ht="28.2" customHeight="1" x14ac:dyDescent="0.45">
      <c r="A2" s="8"/>
      <c r="C2" s="8"/>
      <c r="D2" s="8"/>
      <c r="E2" s="47"/>
      <c r="F2" s="47"/>
    </row>
    <row r="3" spans="1:6" ht="29.4" customHeight="1" x14ac:dyDescent="0.2">
      <c r="A3" s="32" t="s">
        <v>664</v>
      </c>
      <c r="B3" s="9">
        <f>'◆加盟内訳書 (都立）'!C2</f>
        <v>0</v>
      </c>
      <c r="D3" s="10"/>
      <c r="E3" s="3"/>
      <c r="F3" s="4"/>
    </row>
    <row r="4" spans="1:6" ht="39" customHeight="1" x14ac:dyDescent="0.2">
      <c r="A4" s="181" t="str">
        <f>'◆加盟内訳書 (都立）'!A3</f>
        <v xml:space="preserve">  ↑　　専門部番号を入力して下さい</v>
      </c>
      <c r="B4" s="181"/>
      <c r="C4" s="181"/>
      <c r="D4" s="33"/>
      <c r="E4" s="3"/>
      <c r="F4" s="4"/>
    </row>
    <row r="5" spans="1:6" ht="28.2" customHeight="1" x14ac:dyDescent="0.2">
      <c r="A5" s="11"/>
      <c r="B5" s="11"/>
      <c r="C5" s="11"/>
      <c r="D5" s="11"/>
      <c r="E5" s="3"/>
      <c r="F5" s="4"/>
    </row>
    <row r="6" spans="1:6" ht="37.799999999999997" customHeight="1" x14ac:dyDescent="0.45">
      <c r="A6" s="13"/>
      <c r="B6" s="14"/>
      <c r="C6" s="5" t="s">
        <v>651</v>
      </c>
      <c r="D6" s="182">
        <f>'◆加盟内訳書 (都立）'!H3</f>
        <v>0</v>
      </c>
      <c r="E6" s="182"/>
      <c r="F6" s="5"/>
    </row>
    <row r="7" spans="1:6" ht="19.2" customHeight="1" x14ac:dyDescent="0.2">
      <c r="A7" s="13"/>
      <c r="B7" s="14"/>
      <c r="C7" s="3"/>
      <c r="D7" s="3"/>
      <c r="E7" s="5" t="s">
        <v>1097</v>
      </c>
      <c r="F7" s="5"/>
    </row>
    <row r="8" spans="1:6" ht="22.8" customHeight="1" x14ac:dyDescent="0.45">
      <c r="A8" s="148" t="s">
        <v>2828</v>
      </c>
      <c r="B8" s="148"/>
      <c r="C8" s="148"/>
      <c r="D8" s="148"/>
      <c r="E8" s="148"/>
      <c r="F8" s="148"/>
    </row>
    <row r="9" spans="1:6" ht="25.8" customHeight="1" thickBot="1" x14ac:dyDescent="0.25">
      <c r="A9" s="15"/>
      <c r="B9" s="14"/>
      <c r="C9" s="16"/>
      <c r="D9" s="16"/>
      <c r="E9" s="16"/>
      <c r="F9" s="16"/>
    </row>
    <row r="10" spans="1:6" ht="25.8" customHeight="1" x14ac:dyDescent="0.45">
      <c r="A10" s="13"/>
      <c r="B10" s="183" t="s">
        <v>671</v>
      </c>
      <c r="C10" s="184"/>
      <c r="D10" s="184"/>
      <c r="E10" s="185"/>
    </row>
    <row r="11" spans="1:6" ht="29.4" customHeight="1" thickBot="1" x14ac:dyDescent="0.25">
      <c r="A11" s="13"/>
      <c r="B11" s="34" t="s">
        <v>645</v>
      </c>
      <c r="C11" s="19">
        <f>'◆加盟内訳書 (都立）'!J5</f>
        <v>0</v>
      </c>
      <c r="D11" s="35" t="s">
        <v>646</v>
      </c>
      <c r="E11" s="20">
        <f>'◆加盟内訳書 (都立）'!L5</f>
        <v>0</v>
      </c>
    </row>
    <row r="12" spans="1:6" ht="29.4" customHeight="1" thickBot="1" x14ac:dyDescent="0.25">
      <c r="B12" s="159" t="s">
        <v>672</v>
      </c>
      <c r="C12" s="160"/>
      <c r="D12" s="157">
        <f>C11+E11</f>
        <v>0</v>
      </c>
      <c r="E12" s="158"/>
    </row>
    <row r="13" spans="1:6" ht="29.4" customHeight="1" thickBot="1" x14ac:dyDescent="0.25">
      <c r="B13" s="143" t="s">
        <v>673</v>
      </c>
      <c r="C13" s="144"/>
      <c r="D13" s="155">
        <f>D12*10000</f>
        <v>0</v>
      </c>
      <c r="E13" s="156"/>
    </row>
    <row r="14" spans="1:6" x14ac:dyDescent="0.2">
      <c r="B14" s="21"/>
      <c r="C14" s="21"/>
      <c r="D14" s="22"/>
      <c r="E14" s="22"/>
      <c r="F14" s="3"/>
    </row>
    <row r="15" spans="1:6" x14ac:dyDescent="0.2">
      <c r="B15" s="21"/>
      <c r="C15" s="21"/>
      <c r="D15" s="22"/>
      <c r="E15" s="22"/>
      <c r="F15" s="16"/>
    </row>
    <row r="23" spans="6:6" x14ac:dyDescent="0.2">
      <c r="F23" s="3"/>
    </row>
  </sheetData>
  <sheetProtection algorithmName="SHA-512" hashValue="Hh6Q768FUm5/C79LVE535yNiajodHVaIXGbVputHQVHOM9NwF2yIx87RpVrucWb5WPctkXfDc/WfzXNpqsb5qQ==" saltValue="MkmJfCxExLSgu70cEHD40w==" spinCount="100000" sheet="1" objects="1" scenarios="1"/>
  <mergeCells count="10">
    <mergeCell ref="B13:C13"/>
    <mergeCell ref="D13:E13"/>
    <mergeCell ref="E1:F1"/>
    <mergeCell ref="A4:C4"/>
    <mergeCell ref="D6:E6"/>
    <mergeCell ref="A8:F8"/>
    <mergeCell ref="B10:E10"/>
    <mergeCell ref="B12:C12"/>
    <mergeCell ref="D12:E12"/>
    <mergeCell ref="C1:D1"/>
  </mergeCells>
  <phoneticPr fontId="3"/>
  <pageMargins left="0.93" right="0.7" top="1.71"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45"/>
  <sheetViews>
    <sheetView workbookViewId="0"/>
  </sheetViews>
  <sheetFormatPr defaultColWidth="8.8984375" defaultRowHeight="13.2" x14ac:dyDescent="0.45"/>
  <cols>
    <col min="1" max="2" width="8.8984375" style="97" customWidth="1"/>
    <col min="3" max="3" width="31.8984375" style="97" customWidth="1"/>
    <col min="4" max="16384" width="8.8984375" style="97"/>
  </cols>
  <sheetData>
    <row r="2" spans="2:3" x14ac:dyDescent="0.45">
      <c r="B2" s="97">
        <v>0</v>
      </c>
      <c r="C2" s="98" t="s">
        <v>1091</v>
      </c>
    </row>
    <row r="3" spans="2:3" x14ac:dyDescent="0.2">
      <c r="B3" s="99">
        <v>1</v>
      </c>
      <c r="C3" s="99" t="s">
        <v>606</v>
      </c>
    </row>
    <row r="4" spans="2:3" x14ac:dyDescent="0.2">
      <c r="B4" s="99">
        <v>2</v>
      </c>
      <c r="C4" s="99" t="s">
        <v>607</v>
      </c>
    </row>
    <row r="5" spans="2:3" x14ac:dyDescent="0.2">
      <c r="B5" s="99">
        <v>3</v>
      </c>
      <c r="C5" s="99" t="s">
        <v>608</v>
      </c>
    </row>
    <row r="6" spans="2:3" x14ac:dyDescent="0.2">
      <c r="B6" s="99">
        <v>4</v>
      </c>
      <c r="C6" s="99" t="s">
        <v>609</v>
      </c>
    </row>
    <row r="7" spans="2:3" x14ac:dyDescent="0.2">
      <c r="B7" s="99">
        <v>5</v>
      </c>
      <c r="C7" s="99" t="s">
        <v>610</v>
      </c>
    </row>
    <row r="8" spans="2:3" x14ac:dyDescent="0.2">
      <c r="B8" s="99">
        <v>6</v>
      </c>
      <c r="C8" s="99" t="s">
        <v>611</v>
      </c>
    </row>
    <row r="9" spans="2:3" x14ac:dyDescent="0.2">
      <c r="B9" s="99">
        <v>7</v>
      </c>
      <c r="C9" s="99" t="s">
        <v>612</v>
      </c>
    </row>
    <row r="10" spans="2:3" x14ac:dyDescent="0.2">
      <c r="B10" s="99">
        <v>8</v>
      </c>
      <c r="C10" s="99" t="s">
        <v>613</v>
      </c>
    </row>
    <row r="11" spans="2:3" x14ac:dyDescent="0.2">
      <c r="B11" s="99">
        <v>9</v>
      </c>
      <c r="C11" s="99" t="s">
        <v>614</v>
      </c>
    </row>
    <row r="12" spans="2:3" x14ac:dyDescent="0.2">
      <c r="B12" s="99">
        <v>10</v>
      </c>
      <c r="C12" s="99" t="s">
        <v>615</v>
      </c>
    </row>
    <row r="13" spans="2:3" x14ac:dyDescent="0.2">
      <c r="B13" s="99">
        <v>11</v>
      </c>
      <c r="C13" s="99" t="s">
        <v>616</v>
      </c>
    </row>
    <row r="14" spans="2:3" x14ac:dyDescent="0.2">
      <c r="B14" s="99">
        <v>12</v>
      </c>
      <c r="C14" s="99" t="s">
        <v>617</v>
      </c>
    </row>
    <row r="15" spans="2:3" x14ac:dyDescent="0.2">
      <c r="B15" s="99">
        <v>13</v>
      </c>
      <c r="C15" s="99" t="s">
        <v>618</v>
      </c>
    </row>
    <row r="16" spans="2:3" x14ac:dyDescent="0.2">
      <c r="B16" s="99">
        <v>14</v>
      </c>
      <c r="C16" s="99" t="s">
        <v>675</v>
      </c>
    </row>
    <row r="17" spans="2:3" x14ac:dyDescent="0.2">
      <c r="B17" s="99">
        <v>15</v>
      </c>
      <c r="C17" s="99" t="s">
        <v>676</v>
      </c>
    </row>
    <row r="18" spans="2:3" x14ac:dyDescent="0.2">
      <c r="B18" s="99">
        <v>16</v>
      </c>
      <c r="C18" s="99" t="s">
        <v>619</v>
      </c>
    </row>
    <row r="19" spans="2:3" x14ac:dyDescent="0.2">
      <c r="B19" s="99">
        <v>17</v>
      </c>
      <c r="C19" s="99" t="s">
        <v>620</v>
      </c>
    </row>
    <row r="20" spans="2:3" x14ac:dyDescent="0.2">
      <c r="B20" s="100">
        <v>18</v>
      </c>
      <c r="C20" s="100" t="s">
        <v>621</v>
      </c>
    </row>
    <row r="21" spans="2:3" x14ac:dyDescent="0.2">
      <c r="B21" s="99">
        <v>19</v>
      </c>
      <c r="C21" s="99" t="s">
        <v>622</v>
      </c>
    </row>
    <row r="22" spans="2:3" x14ac:dyDescent="0.2">
      <c r="B22" s="99">
        <v>20</v>
      </c>
      <c r="C22" s="99" t="s">
        <v>623</v>
      </c>
    </row>
    <row r="23" spans="2:3" x14ac:dyDescent="0.2">
      <c r="B23" s="99">
        <v>21</v>
      </c>
      <c r="C23" s="99" t="s">
        <v>624</v>
      </c>
    </row>
    <row r="24" spans="2:3" x14ac:dyDescent="0.2">
      <c r="B24" s="99">
        <v>22</v>
      </c>
      <c r="C24" s="99" t="s">
        <v>625</v>
      </c>
    </row>
    <row r="25" spans="2:3" x14ac:dyDescent="0.2">
      <c r="B25" s="99">
        <v>23</v>
      </c>
      <c r="C25" s="99" t="s">
        <v>626</v>
      </c>
    </row>
    <row r="26" spans="2:3" x14ac:dyDescent="0.2">
      <c r="B26" s="99">
        <v>24</v>
      </c>
      <c r="C26" s="99" t="s">
        <v>627</v>
      </c>
    </row>
    <row r="27" spans="2:3" x14ac:dyDescent="0.2">
      <c r="B27" s="99">
        <v>25</v>
      </c>
      <c r="C27" s="99" t="s">
        <v>628</v>
      </c>
    </row>
    <row r="28" spans="2:3" x14ac:dyDescent="0.2">
      <c r="B28" s="99">
        <v>26</v>
      </c>
      <c r="C28" s="99" t="s">
        <v>629</v>
      </c>
    </row>
    <row r="29" spans="2:3" x14ac:dyDescent="0.2">
      <c r="B29" s="99">
        <v>27</v>
      </c>
      <c r="C29" s="99" t="s">
        <v>630</v>
      </c>
    </row>
    <row r="30" spans="2:3" x14ac:dyDescent="0.2">
      <c r="B30" s="99">
        <v>28</v>
      </c>
      <c r="C30" s="99" t="s">
        <v>631</v>
      </c>
    </row>
    <row r="31" spans="2:3" x14ac:dyDescent="0.2">
      <c r="B31" s="99">
        <v>29</v>
      </c>
      <c r="C31" s="99" t="s">
        <v>632</v>
      </c>
    </row>
    <row r="32" spans="2:3" x14ac:dyDescent="0.2">
      <c r="B32" s="99">
        <v>30</v>
      </c>
      <c r="C32" s="99" t="s">
        <v>633</v>
      </c>
    </row>
    <row r="33" spans="2:3" x14ac:dyDescent="0.2">
      <c r="B33" s="99">
        <v>31</v>
      </c>
      <c r="C33" s="99" t="s">
        <v>634</v>
      </c>
    </row>
    <row r="34" spans="2:3" x14ac:dyDescent="0.2">
      <c r="B34" s="99">
        <v>32</v>
      </c>
      <c r="C34" s="99" t="s">
        <v>635</v>
      </c>
    </row>
    <row r="35" spans="2:3" x14ac:dyDescent="0.2">
      <c r="B35" s="99">
        <v>33</v>
      </c>
      <c r="C35" s="99" t="s">
        <v>636</v>
      </c>
    </row>
    <row r="36" spans="2:3" x14ac:dyDescent="0.2">
      <c r="B36" s="99">
        <v>34</v>
      </c>
      <c r="C36" s="99" t="s">
        <v>637</v>
      </c>
    </row>
    <row r="37" spans="2:3" x14ac:dyDescent="0.2">
      <c r="B37" s="99">
        <v>35</v>
      </c>
      <c r="C37" s="99" t="s">
        <v>638</v>
      </c>
    </row>
    <row r="38" spans="2:3" x14ac:dyDescent="0.2">
      <c r="B38" s="99">
        <v>36</v>
      </c>
      <c r="C38" s="99" t="s">
        <v>639</v>
      </c>
    </row>
    <row r="39" spans="2:3" x14ac:dyDescent="0.2">
      <c r="B39" s="99">
        <v>37</v>
      </c>
      <c r="C39" s="99" t="s">
        <v>640</v>
      </c>
    </row>
    <row r="40" spans="2:3" x14ac:dyDescent="0.2">
      <c r="B40" s="99">
        <v>38</v>
      </c>
      <c r="C40" s="99" t="s">
        <v>641</v>
      </c>
    </row>
    <row r="41" spans="2:3" x14ac:dyDescent="0.2">
      <c r="B41" s="99">
        <v>39</v>
      </c>
      <c r="C41" s="99" t="s">
        <v>642</v>
      </c>
    </row>
    <row r="42" spans="2:3" x14ac:dyDescent="0.2">
      <c r="B42" s="99">
        <v>40</v>
      </c>
      <c r="C42" s="99" t="s">
        <v>643</v>
      </c>
    </row>
    <row r="43" spans="2:3" x14ac:dyDescent="0.2">
      <c r="B43" s="99">
        <v>41</v>
      </c>
      <c r="C43" s="99" t="s">
        <v>644</v>
      </c>
    </row>
    <row r="45" spans="2:3" x14ac:dyDescent="0.45">
      <c r="B45" s="97" t="s">
        <v>669</v>
      </c>
    </row>
  </sheetData>
  <phoneticPr fontId="3"/>
  <pageMargins left="0.75" right="0.75" top="1" bottom="1" header="0.51200000000000001" footer="0.51200000000000001"/>
  <pageSetup paperSize="9" orientation="portrait" horizontalDpi="4294967293"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※入力方法※</vt:lpstr>
      <vt:lpstr>◆加盟内訳書 (都立）</vt:lpstr>
      <vt:lpstr>◆加盟内訳書(私・国・区)</vt:lpstr>
      <vt:lpstr>←申請書（私国区）前期【入力不要】</vt:lpstr>
      <vt:lpstr>←申請書（私国区）後期【入力不要】</vt:lpstr>
      <vt:lpstr>←申請書（都立）前期</vt:lpstr>
      <vt:lpstr>←申請書（都立）後期</vt:lpstr>
      <vt:lpstr>専門部番号</vt:lpstr>
      <vt:lpstr>'◆加盟内訳書 (都立）'!Print_Area</vt:lpstr>
      <vt:lpstr>'◆加盟内訳書(私・国・区)'!Print_Area</vt:lpstr>
      <vt:lpstr>※入力方法※!Print_Area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saito kotairen</cp:lastModifiedBy>
  <cp:lastPrinted>2022-03-11T09:07:21Z</cp:lastPrinted>
  <dcterms:created xsi:type="dcterms:W3CDTF">2020-03-13T08:21:10Z</dcterms:created>
  <dcterms:modified xsi:type="dcterms:W3CDTF">2023-03-23T08:58:52Z</dcterms:modified>
</cp:coreProperties>
</file>