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okuda\OneDrive\デスクトップ\"/>
    </mc:Choice>
  </mc:AlternateContent>
  <xr:revisionPtr revIDLastSave="0" documentId="13_ncr:1_{740BBD98-4840-4E33-8DB8-5936ABCA0B85}" xr6:coauthVersionLast="47" xr6:coauthVersionMax="47" xr10:uidLastSave="{00000000-0000-0000-0000-000000000000}"/>
  <bookViews>
    <workbookView xWindow="-108" yWindow="-108" windowWidth="23256" windowHeight="12576" tabRatio="684" firstSheet="1" activeTab="1" xr2:uid="{00000000-000D-0000-FFFF-FFFF00000000}"/>
  </bookViews>
  <sheets>
    <sheet name="※入力方法※" sheetId="6" r:id="rId1"/>
    <sheet name="◆加盟内訳書(私・国・区)" sheetId="3" r:id="rId2"/>
    <sheet name="←申請書（私国区）前期" sheetId="2" r:id="rId3"/>
    <sheet name="←申請書（私国区）（後期)" sheetId="8" r:id="rId4"/>
    <sheet name="◆加盟内訳書 (都立）" sheetId="4" r:id="rId5"/>
    <sheet name="←申請書（都立）前期" sheetId="7" r:id="rId6"/>
    <sheet name="←申請書（都立）後期" sheetId="9" r:id="rId7"/>
    <sheet name="専門部番号" sheetId="5" r:id="rId8"/>
  </sheets>
  <definedNames>
    <definedName name="_xlnm._FilterDatabase" localSheetId="4" hidden="1">'◆加盟内訳書 (都立）'!$A$10:$P$212</definedName>
    <definedName name="_xlnm._FilterDatabase" localSheetId="1" hidden="1">'◆加盟内訳書(私・国・区)'!$B$10:$B$78</definedName>
    <definedName name="_xlnm._FilterDatabase" localSheetId="0" hidden="1">※入力方法※!#REF!</definedName>
    <definedName name="_xlnm.Print_Area" localSheetId="4">'◆加盟内訳書 (都立）'!$A$1:$K$212</definedName>
    <definedName name="_xlnm.Print_Area" localSheetId="1">'◆加盟内訳書(私・国・区)'!$A$1:$K$292</definedName>
    <definedName name="_xlnm.Print_Area" localSheetId="0">※入力方法※!$A$5:$M$78</definedName>
    <definedName name="データベース">#REF!</definedName>
    <definedName name="全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1" i="4" l="1"/>
  <c r="D6" i="2"/>
  <c r="D11" i="3"/>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3" i="4"/>
  <c r="P204" i="4"/>
  <c r="P205" i="4"/>
  <c r="P206" i="4"/>
  <c r="P207" i="4"/>
  <c r="P208" i="4"/>
  <c r="P209" i="4"/>
  <c r="P210" i="4"/>
  <c r="P211" i="4"/>
  <c r="P11" i="4"/>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287" i="3"/>
  <c r="P288" i="3"/>
  <c r="P289" i="3"/>
  <c r="P290" i="3"/>
  <c r="P291" i="3"/>
  <c r="P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11" i="3"/>
  <c r="O11" i="4"/>
  <c r="D210" i="4"/>
  <c r="F210" i="4"/>
  <c r="H210" i="4"/>
  <c r="J210" i="4"/>
  <c r="D211" i="4"/>
  <c r="F211" i="4"/>
  <c r="H211" i="4"/>
  <c r="J211" i="4"/>
  <c r="D288" i="3"/>
  <c r="F288" i="3"/>
  <c r="H288" i="3"/>
  <c r="J288" i="3"/>
  <c r="D289" i="3"/>
  <c r="F289" i="3"/>
  <c r="H289" i="3"/>
  <c r="J289" i="3"/>
  <c r="D290" i="3"/>
  <c r="F290" i="3"/>
  <c r="H290" i="3"/>
  <c r="J290" i="3"/>
  <c r="D291" i="3"/>
  <c r="F291" i="3"/>
  <c r="H291" i="3"/>
  <c r="J291" i="3"/>
  <c r="F11" i="3"/>
  <c r="E292" i="3"/>
  <c r="G292" i="3"/>
  <c r="I292" i="3"/>
  <c r="K292" i="3"/>
  <c r="D287" i="3"/>
  <c r="F287" i="3"/>
  <c r="H287" i="3"/>
  <c r="J287" i="3"/>
  <c r="J11" i="3"/>
  <c r="D284" i="3"/>
  <c r="F284" i="3"/>
  <c r="H284" i="3"/>
  <c r="J284" i="3"/>
  <c r="D285" i="3"/>
  <c r="F285" i="3"/>
  <c r="H285" i="3"/>
  <c r="J285" i="3"/>
  <c r="D286" i="3"/>
  <c r="F286" i="3"/>
  <c r="H286" i="3"/>
  <c r="J286" i="3"/>
  <c r="D12" i="4"/>
  <c r="F12" i="4"/>
  <c r="H12" i="4"/>
  <c r="J12" i="4"/>
  <c r="D13" i="4"/>
  <c r="F13" i="4"/>
  <c r="H13" i="4"/>
  <c r="J13" i="4"/>
  <c r="D14" i="4"/>
  <c r="F14" i="4"/>
  <c r="H14" i="4"/>
  <c r="J14" i="4"/>
  <c r="D15" i="4"/>
  <c r="F15" i="4"/>
  <c r="H15" i="4"/>
  <c r="J15" i="4"/>
  <c r="D16" i="4"/>
  <c r="F16" i="4"/>
  <c r="H16" i="4"/>
  <c r="J16" i="4"/>
  <c r="D17" i="4"/>
  <c r="F17" i="4"/>
  <c r="H17" i="4"/>
  <c r="J17" i="4"/>
  <c r="D18" i="4"/>
  <c r="F18" i="4"/>
  <c r="H18" i="4"/>
  <c r="J18" i="4"/>
  <c r="D19" i="4"/>
  <c r="F19" i="4"/>
  <c r="H19" i="4"/>
  <c r="J19" i="4"/>
  <c r="D20" i="4"/>
  <c r="F20" i="4"/>
  <c r="H20" i="4"/>
  <c r="J20" i="4"/>
  <c r="D21" i="4"/>
  <c r="F21" i="4"/>
  <c r="H21" i="4"/>
  <c r="J21" i="4"/>
  <c r="D22" i="4"/>
  <c r="F22" i="4"/>
  <c r="H22" i="4"/>
  <c r="J22" i="4"/>
  <c r="D23" i="4"/>
  <c r="F23" i="4"/>
  <c r="H23" i="4"/>
  <c r="J23" i="4"/>
  <c r="D24" i="4"/>
  <c r="F24" i="4"/>
  <c r="H24" i="4"/>
  <c r="J24" i="4"/>
  <c r="D25" i="4"/>
  <c r="F25" i="4"/>
  <c r="H25" i="4"/>
  <c r="J25" i="4"/>
  <c r="D26" i="4"/>
  <c r="F26" i="4"/>
  <c r="H26" i="4"/>
  <c r="J26" i="4"/>
  <c r="D27" i="4"/>
  <c r="F27" i="4"/>
  <c r="H27" i="4"/>
  <c r="J27" i="4"/>
  <c r="D28" i="4"/>
  <c r="F28" i="4"/>
  <c r="H28" i="4"/>
  <c r="J28" i="4"/>
  <c r="D29" i="4"/>
  <c r="F29" i="4"/>
  <c r="H29" i="4"/>
  <c r="J29" i="4"/>
  <c r="D30" i="4"/>
  <c r="F30" i="4"/>
  <c r="H30" i="4"/>
  <c r="J30" i="4"/>
  <c r="D31" i="4"/>
  <c r="F31" i="4"/>
  <c r="H31" i="4"/>
  <c r="J31" i="4"/>
  <c r="D32" i="4"/>
  <c r="F32" i="4"/>
  <c r="H32" i="4"/>
  <c r="J32" i="4"/>
  <c r="D33" i="4"/>
  <c r="F33" i="4"/>
  <c r="H33" i="4"/>
  <c r="J33" i="4"/>
  <c r="D34" i="4"/>
  <c r="F34" i="4"/>
  <c r="H34" i="4"/>
  <c r="J34" i="4"/>
  <c r="D35" i="4"/>
  <c r="F35" i="4"/>
  <c r="H35" i="4"/>
  <c r="J35" i="4"/>
  <c r="D36" i="4"/>
  <c r="F36" i="4"/>
  <c r="H36" i="4"/>
  <c r="J36" i="4"/>
  <c r="D37" i="4"/>
  <c r="F37" i="4"/>
  <c r="H37" i="4"/>
  <c r="J37" i="4"/>
  <c r="D38" i="4"/>
  <c r="F38" i="4"/>
  <c r="H38" i="4"/>
  <c r="J38" i="4"/>
  <c r="D39" i="4"/>
  <c r="F39" i="4"/>
  <c r="H39" i="4"/>
  <c r="J39" i="4"/>
  <c r="D40" i="4"/>
  <c r="F40" i="4"/>
  <c r="H40" i="4"/>
  <c r="J40" i="4"/>
  <c r="D41" i="4"/>
  <c r="F41" i="4"/>
  <c r="H41" i="4"/>
  <c r="J41" i="4"/>
  <c r="D42" i="4"/>
  <c r="F42" i="4"/>
  <c r="H42" i="4"/>
  <c r="J42" i="4"/>
  <c r="D43" i="4"/>
  <c r="F43" i="4"/>
  <c r="H43" i="4"/>
  <c r="J43" i="4"/>
  <c r="D44" i="4"/>
  <c r="F44" i="4"/>
  <c r="H44" i="4"/>
  <c r="J44" i="4"/>
  <c r="D45" i="4"/>
  <c r="F45" i="4"/>
  <c r="H45" i="4"/>
  <c r="J45" i="4"/>
  <c r="D46" i="4"/>
  <c r="F46" i="4"/>
  <c r="H46" i="4"/>
  <c r="J46" i="4"/>
  <c r="D47" i="4"/>
  <c r="F47" i="4"/>
  <c r="H47" i="4"/>
  <c r="J47" i="4"/>
  <c r="D48" i="4"/>
  <c r="F48" i="4"/>
  <c r="H48" i="4"/>
  <c r="J48" i="4"/>
  <c r="D49" i="4"/>
  <c r="F49" i="4"/>
  <c r="H49" i="4"/>
  <c r="J49" i="4"/>
  <c r="D50" i="4"/>
  <c r="F50" i="4"/>
  <c r="H50" i="4"/>
  <c r="J50" i="4"/>
  <c r="D51" i="4"/>
  <c r="F51" i="4"/>
  <c r="H51" i="4"/>
  <c r="J51" i="4"/>
  <c r="D52" i="4"/>
  <c r="F52" i="4"/>
  <c r="H52" i="4"/>
  <c r="J52" i="4"/>
  <c r="D53" i="4"/>
  <c r="F53" i="4"/>
  <c r="H53" i="4"/>
  <c r="J53" i="4"/>
  <c r="D54" i="4"/>
  <c r="F54" i="4"/>
  <c r="H54" i="4"/>
  <c r="J54" i="4"/>
  <c r="D55" i="4"/>
  <c r="F55" i="4"/>
  <c r="H55" i="4"/>
  <c r="J55" i="4"/>
  <c r="D56" i="4"/>
  <c r="F56" i="4"/>
  <c r="H56" i="4"/>
  <c r="J56" i="4"/>
  <c r="D57" i="4"/>
  <c r="F57" i="4"/>
  <c r="H57" i="4"/>
  <c r="J57" i="4"/>
  <c r="D58" i="4"/>
  <c r="F58" i="4"/>
  <c r="H58" i="4"/>
  <c r="J58" i="4"/>
  <c r="D59" i="4"/>
  <c r="F59" i="4"/>
  <c r="H59" i="4"/>
  <c r="J59" i="4"/>
  <c r="D60" i="4"/>
  <c r="F60" i="4"/>
  <c r="H60" i="4"/>
  <c r="J60" i="4"/>
  <c r="D61" i="4"/>
  <c r="F61" i="4"/>
  <c r="H61" i="4"/>
  <c r="J61" i="4"/>
  <c r="D62" i="4"/>
  <c r="F62" i="4"/>
  <c r="H62" i="4"/>
  <c r="J62" i="4"/>
  <c r="D63" i="4"/>
  <c r="F63" i="4"/>
  <c r="H63" i="4"/>
  <c r="J63" i="4"/>
  <c r="D64" i="4"/>
  <c r="F64" i="4"/>
  <c r="H64" i="4"/>
  <c r="J64" i="4"/>
  <c r="D65" i="4"/>
  <c r="F65" i="4"/>
  <c r="H65" i="4"/>
  <c r="J65" i="4"/>
  <c r="D66" i="4"/>
  <c r="F66" i="4"/>
  <c r="H66" i="4"/>
  <c r="J66" i="4"/>
  <c r="D67" i="4"/>
  <c r="F67" i="4"/>
  <c r="H67" i="4"/>
  <c r="J67" i="4"/>
  <c r="D68" i="4"/>
  <c r="F68" i="4"/>
  <c r="H68" i="4"/>
  <c r="J68" i="4"/>
  <c r="D69" i="4"/>
  <c r="F69" i="4"/>
  <c r="H69" i="4"/>
  <c r="J69" i="4"/>
  <c r="D70" i="4"/>
  <c r="F70" i="4"/>
  <c r="H70" i="4"/>
  <c r="J70" i="4"/>
  <c r="D71" i="4"/>
  <c r="F71" i="4"/>
  <c r="H71" i="4"/>
  <c r="J71" i="4"/>
  <c r="D72" i="4"/>
  <c r="F72" i="4"/>
  <c r="H72" i="4"/>
  <c r="J72" i="4"/>
  <c r="D73" i="4"/>
  <c r="F73" i="4"/>
  <c r="H73" i="4"/>
  <c r="J73" i="4"/>
  <c r="D74" i="4"/>
  <c r="F74" i="4"/>
  <c r="H74" i="4"/>
  <c r="J74" i="4"/>
  <c r="D75" i="4"/>
  <c r="F75" i="4"/>
  <c r="H75" i="4"/>
  <c r="J75" i="4"/>
  <c r="D76" i="4"/>
  <c r="F76" i="4"/>
  <c r="H76" i="4"/>
  <c r="J76" i="4"/>
  <c r="D77" i="4"/>
  <c r="F77" i="4"/>
  <c r="H77" i="4"/>
  <c r="J77" i="4"/>
  <c r="D78" i="4"/>
  <c r="F78" i="4"/>
  <c r="H78" i="4"/>
  <c r="J78" i="4"/>
  <c r="D79" i="4"/>
  <c r="F79" i="4"/>
  <c r="H79" i="4"/>
  <c r="J79" i="4"/>
  <c r="D80" i="4"/>
  <c r="F80" i="4"/>
  <c r="H80" i="4"/>
  <c r="J80" i="4"/>
  <c r="D81" i="4"/>
  <c r="F81" i="4"/>
  <c r="H81" i="4"/>
  <c r="J81" i="4"/>
  <c r="D82" i="4"/>
  <c r="F82" i="4"/>
  <c r="H82" i="4"/>
  <c r="J82" i="4"/>
  <c r="D83" i="4"/>
  <c r="F83" i="4"/>
  <c r="H83" i="4"/>
  <c r="J83" i="4"/>
  <c r="D84" i="4"/>
  <c r="F84" i="4"/>
  <c r="H84" i="4"/>
  <c r="J84" i="4"/>
  <c r="D85" i="4"/>
  <c r="F85" i="4"/>
  <c r="H85" i="4"/>
  <c r="J85" i="4"/>
  <c r="D86" i="4"/>
  <c r="F86" i="4"/>
  <c r="H86" i="4"/>
  <c r="J86" i="4"/>
  <c r="D87" i="4"/>
  <c r="F87" i="4"/>
  <c r="H87" i="4"/>
  <c r="J87" i="4"/>
  <c r="D88" i="4"/>
  <c r="F88" i="4"/>
  <c r="H88" i="4"/>
  <c r="J88" i="4"/>
  <c r="D89" i="4"/>
  <c r="F89" i="4"/>
  <c r="H89" i="4"/>
  <c r="J89" i="4"/>
  <c r="D90" i="4"/>
  <c r="F90" i="4"/>
  <c r="H90" i="4"/>
  <c r="J90" i="4"/>
  <c r="D91" i="4"/>
  <c r="F91" i="4"/>
  <c r="H91" i="4"/>
  <c r="J91" i="4"/>
  <c r="D92" i="4"/>
  <c r="F92" i="4"/>
  <c r="H92" i="4"/>
  <c r="J92" i="4"/>
  <c r="D93" i="4"/>
  <c r="F93" i="4"/>
  <c r="H93" i="4"/>
  <c r="J93" i="4"/>
  <c r="D94" i="4"/>
  <c r="F94" i="4"/>
  <c r="H94" i="4"/>
  <c r="J94" i="4"/>
  <c r="D95" i="4"/>
  <c r="F95" i="4"/>
  <c r="H95" i="4"/>
  <c r="J95" i="4"/>
  <c r="D96" i="4"/>
  <c r="F96" i="4"/>
  <c r="H96" i="4"/>
  <c r="J96" i="4"/>
  <c r="D97" i="4"/>
  <c r="F97" i="4"/>
  <c r="H97" i="4"/>
  <c r="J97" i="4"/>
  <c r="D98" i="4"/>
  <c r="F98" i="4"/>
  <c r="H98" i="4"/>
  <c r="J98" i="4"/>
  <c r="D99" i="4"/>
  <c r="F99" i="4"/>
  <c r="H99" i="4"/>
  <c r="J99" i="4"/>
  <c r="D100" i="4"/>
  <c r="F100" i="4"/>
  <c r="H100" i="4"/>
  <c r="J100" i="4"/>
  <c r="D101" i="4"/>
  <c r="F101" i="4"/>
  <c r="H101" i="4"/>
  <c r="J101" i="4"/>
  <c r="D102" i="4"/>
  <c r="F102" i="4"/>
  <c r="H102" i="4"/>
  <c r="J102" i="4"/>
  <c r="D103" i="4"/>
  <c r="F103" i="4"/>
  <c r="H103" i="4"/>
  <c r="J103" i="4"/>
  <c r="D104" i="4"/>
  <c r="F104" i="4"/>
  <c r="H104" i="4"/>
  <c r="J104" i="4"/>
  <c r="D105" i="4"/>
  <c r="F105" i="4"/>
  <c r="H105" i="4"/>
  <c r="J105" i="4"/>
  <c r="D106" i="4"/>
  <c r="F106" i="4"/>
  <c r="H106" i="4"/>
  <c r="J106" i="4"/>
  <c r="D107" i="4"/>
  <c r="F107" i="4"/>
  <c r="H107" i="4"/>
  <c r="J107" i="4"/>
  <c r="D108" i="4"/>
  <c r="F108" i="4"/>
  <c r="H108" i="4"/>
  <c r="J108" i="4"/>
  <c r="D109" i="4"/>
  <c r="F109" i="4"/>
  <c r="H109" i="4"/>
  <c r="J109" i="4"/>
  <c r="D110" i="4"/>
  <c r="F110" i="4"/>
  <c r="H110" i="4"/>
  <c r="J110" i="4"/>
  <c r="D111" i="4"/>
  <c r="F111" i="4"/>
  <c r="H111" i="4"/>
  <c r="J111" i="4"/>
  <c r="D112" i="4"/>
  <c r="F112" i="4"/>
  <c r="H112" i="4"/>
  <c r="J112" i="4"/>
  <c r="D113" i="4"/>
  <c r="F113" i="4"/>
  <c r="H113" i="4"/>
  <c r="J113" i="4"/>
  <c r="D114" i="4"/>
  <c r="F114" i="4"/>
  <c r="H114" i="4"/>
  <c r="J114" i="4"/>
  <c r="D115" i="4"/>
  <c r="F115" i="4"/>
  <c r="H115" i="4"/>
  <c r="J115" i="4"/>
  <c r="D116" i="4"/>
  <c r="F116" i="4"/>
  <c r="H116" i="4"/>
  <c r="J116" i="4"/>
  <c r="D117" i="4"/>
  <c r="F117" i="4"/>
  <c r="H117" i="4"/>
  <c r="J117" i="4"/>
  <c r="D118" i="4"/>
  <c r="F118" i="4"/>
  <c r="H118" i="4"/>
  <c r="J118" i="4"/>
  <c r="D119" i="4"/>
  <c r="F119" i="4"/>
  <c r="H119" i="4"/>
  <c r="J119" i="4"/>
  <c r="D120" i="4"/>
  <c r="F120" i="4"/>
  <c r="H120" i="4"/>
  <c r="J120" i="4"/>
  <c r="D121" i="4"/>
  <c r="F121" i="4"/>
  <c r="H121" i="4"/>
  <c r="J121" i="4"/>
  <c r="D122" i="4"/>
  <c r="F122" i="4"/>
  <c r="H122" i="4"/>
  <c r="J122" i="4"/>
  <c r="D123" i="4"/>
  <c r="F123" i="4"/>
  <c r="H123" i="4"/>
  <c r="J123" i="4"/>
  <c r="D124" i="4"/>
  <c r="F124" i="4"/>
  <c r="H124" i="4"/>
  <c r="J124" i="4"/>
  <c r="D125" i="4"/>
  <c r="F125" i="4"/>
  <c r="H125" i="4"/>
  <c r="J125" i="4"/>
  <c r="D126" i="4"/>
  <c r="F126" i="4"/>
  <c r="H126" i="4"/>
  <c r="J126" i="4"/>
  <c r="D127" i="4"/>
  <c r="F127" i="4"/>
  <c r="H127" i="4"/>
  <c r="J127" i="4"/>
  <c r="D128" i="4"/>
  <c r="F128" i="4"/>
  <c r="H128" i="4"/>
  <c r="J128" i="4"/>
  <c r="D129" i="4"/>
  <c r="F129" i="4"/>
  <c r="H129" i="4"/>
  <c r="J129" i="4"/>
  <c r="D130" i="4"/>
  <c r="F130" i="4"/>
  <c r="H130" i="4"/>
  <c r="J130" i="4"/>
  <c r="D131" i="4"/>
  <c r="F131" i="4"/>
  <c r="H131" i="4"/>
  <c r="J131" i="4"/>
  <c r="D132" i="4"/>
  <c r="F132" i="4"/>
  <c r="H132" i="4"/>
  <c r="J132" i="4"/>
  <c r="D133" i="4"/>
  <c r="F133" i="4"/>
  <c r="H133" i="4"/>
  <c r="J133" i="4"/>
  <c r="D134" i="4"/>
  <c r="F134" i="4"/>
  <c r="H134" i="4"/>
  <c r="J134" i="4"/>
  <c r="D135" i="4"/>
  <c r="F135" i="4"/>
  <c r="H135" i="4"/>
  <c r="J135" i="4"/>
  <c r="D136" i="4"/>
  <c r="F136" i="4"/>
  <c r="H136" i="4"/>
  <c r="J136" i="4"/>
  <c r="D137" i="4"/>
  <c r="F137" i="4"/>
  <c r="H137" i="4"/>
  <c r="J137" i="4"/>
  <c r="D138" i="4"/>
  <c r="F138" i="4"/>
  <c r="H138" i="4"/>
  <c r="J138" i="4"/>
  <c r="D139" i="4"/>
  <c r="F139" i="4"/>
  <c r="H139" i="4"/>
  <c r="J139" i="4"/>
  <c r="D140" i="4"/>
  <c r="F140" i="4"/>
  <c r="H140" i="4"/>
  <c r="J140" i="4"/>
  <c r="D141" i="4"/>
  <c r="F141" i="4"/>
  <c r="H141" i="4"/>
  <c r="J141" i="4"/>
  <c r="D142" i="4"/>
  <c r="F142" i="4"/>
  <c r="H142" i="4"/>
  <c r="J142" i="4"/>
  <c r="D143" i="4"/>
  <c r="F143" i="4"/>
  <c r="H143" i="4"/>
  <c r="J143" i="4"/>
  <c r="D144" i="4"/>
  <c r="F144" i="4"/>
  <c r="H144" i="4"/>
  <c r="J144" i="4"/>
  <c r="D145" i="4"/>
  <c r="F145" i="4"/>
  <c r="H145" i="4"/>
  <c r="J145" i="4"/>
  <c r="D146" i="4"/>
  <c r="F146" i="4"/>
  <c r="H146" i="4"/>
  <c r="J146" i="4"/>
  <c r="D147" i="4"/>
  <c r="F147" i="4"/>
  <c r="H147" i="4"/>
  <c r="J147" i="4"/>
  <c r="D148" i="4"/>
  <c r="F148" i="4"/>
  <c r="H148" i="4"/>
  <c r="J148" i="4"/>
  <c r="D149" i="4"/>
  <c r="F149" i="4"/>
  <c r="H149" i="4"/>
  <c r="J149" i="4"/>
  <c r="D150" i="4"/>
  <c r="F150" i="4"/>
  <c r="H150" i="4"/>
  <c r="J150" i="4"/>
  <c r="D151" i="4"/>
  <c r="F151" i="4"/>
  <c r="H151" i="4"/>
  <c r="J151" i="4"/>
  <c r="D152" i="4"/>
  <c r="F152" i="4"/>
  <c r="H152" i="4"/>
  <c r="J152" i="4"/>
  <c r="D153" i="4"/>
  <c r="F153" i="4"/>
  <c r="H153" i="4"/>
  <c r="J153" i="4"/>
  <c r="D154" i="4"/>
  <c r="F154" i="4"/>
  <c r="H154" i="4"/>
  <c r="J154" i="4"/>
  <c r="D155" i="4"/>
  <c r="F155" i="4"/>
  <c r="H155" i="4"/>
  <c r="J155" i="4"/>
  <c r="D156" i="4"/>
  <c r="F156" i="4"/>
  <c r="H156" i="4"/>
  <c r="J156" i="4"/>
  <c r="D157" i="4"/>
  <c r="F157" i="4"/>
  <c r="H157" i="4"/>
  <c r="J157" i="4"/>
  <c r="D158" i="4"/>
  <c r="F158" i="4"/>
  <c r="H158" i="4"/>
  <c r="J158" i="4"/>
  <c r="D159" i="4"/>
  <c r="F159" i="4"/>
  <c r="H159" i="4"/>
  <c r="J159" i="4"/>
  <c r="D160" i="4"/>
  <c r="F160" i="4"/>
  <c r="H160" i="4"/>
  <c r="J160" i="4"/>
  <c r="D161" i="4"/>
  <c r="F161" i="4"/>
  <c r="H161" i="4"/>
  <c r="J161" i="4"/>
  <c r="D162" i="4"/>
  <c r="F162" i="4"/>
  <c r="H162" i="4"/>
  <c r="J162" i="4"/>
  <c r="D163" i="4"/>
  <c r="F163" i="4"/>
  <c r="H163" i="4"/>
  <c r="J163" i="4"/>
  <c r="D164" i="4"/>
  <c r="F164" i="4"/>
  <c r="H164" i="4"/>
  <c r="J164" i="4"/>
  <c r="D165" i="4"/>
  <c r="F165" i="4"/>
  <c r="H165" i="4"/>
  <c r="J165" i="4"/>
  <c r="D166" i="4"/>
  <c r="F166" i="4"/>
  <c r="H166" i="4"/>
  <c r="J166" i="4"/>
  <c r="D167" i="4"/>
  <c r="F167" i="4"/>
  <c r="H167" i="4"/>
  <c r="J167" i="4"/>
  <c r="D168" i="4"/>
  <c r="F168" i="4"/>
  <c r="H168" i="4"/>
  <c r="J168" i="4"/>
  <c r="D169" i="4"/>
  <c r="F169" i="4"/>
  <c r="H169" i="4"/>
  <c r="J169" i="4"/>
  <c r="D170" i="4"/>
  <c r="F170" i="4"/>
  <c r="H170" i="4"/>
  <c r="J170" i="4"/>
  <c r="D171" i="4"/>
  <c r="F171" i="4"/>
  <c r="H171" i="4"/>
  <c r="J171" i="4"/>
  <c r="D172" i="4"/>
  <c r="F172" i="4"/>
  <c r="H172" i="4"/>
  <c r="J172" i="4"/>
  <c r="D173" i="4"/>
  <c r="F173" i="4"/>
  <c r="H173" i="4"/>
  <c r="J173" i="4"/>
  <c r="D174" i="4"/>
  <c r="F174" i="4"/>
  <c r="H174" i="4"/>
  <c r="J174" i="4"/>
  <c r="D175" i="4"/>
  <c r="F175" i="4"/>
  <c r="H175" i="4"/>
  <c r="J175" i="4"/>
  <c r="D176" i="4"/>
  <c r="F176" i="4"/>
  <c r="H176" i="4"/>
  <c r="J176" i="4"/>
  <c r="D177" i="4"/>
  <c r="F177" i="4"/>
  <c r="H177" i="4"/>
  <c r="J177" i="4"/>
  <c r="D178" i="4"/>
  <c r="F178" i="4"/>
  <c r="H178" i="4"/>
  <c r="J178" i="4"/>
  <c r="D179" i="4"/>
  <c r="F179" i="4"/>
  <c r="H179" i="4"/>
  <c r="J179" i="4"/>
  <c r="D180" i="4"/>
  <c r="F180" i="4"/>
  <c r="H180" i="4"/>
  <c r="J180" i="4"/>
  <c r="D181" i="4"/>
  <c r="F181" i="4"/>
  <c r="H181" i="4"/>
  <c r="J181" i="4"/>
  <c r="D182" i="4"/>
  <c r="F182" i="4"/>
  <c r="H182" i="4"/>
  <c r="J182" i="4"/>
  <c r="D183" i="4"/>
  <c r="F183" i="4"/>
  <c r="H183" i="4"/>
  <c r="J183" i="4"/>
  <c r="D184" i="4"/>
  <c r="F184" i="4"/>
  <c r="H184" i="4"/>
  <c r="J184" i="4"/>
  <c r="D185" i="4"/>
  <c r="F185" i="4"/>
  <c r="H185" i="4"/>
  <c r="J185" i="4"/>
  <c r="D186" i="4"/>
  <c r="F186" i="4"/>
  <c r="H186" i="4"/>
  <c r="J186" i="4"/>
  <c r="D187" i="4"/>
  <c r="F187" i="4"/>
  <c r="H187" i="4"/>
  <c r="J187" i="4"/>
  <c r="D188" i="4"/>
  <c r="F188" i="4"/>
  <c r="H188" i="4"/>
  <c r="J188" i="4"/>
  <c r="D189" i="4"/>
  <c r="F189" i="4"/>
  <c r="H189" i="4"/>
  <c r="J189" i="4"/>
  <c r="D190" i="4"/>
  <c r="F190" i="4"/>
  <c r="H190" i="4"/>
  <c r="J190" i="4"/>
  <c r="D191" i="4"/>
  <c r="F191" i="4"/>
  <c r="H191" i="4"/>
  <c r="J191" i="4"/>
  <c r="D192" i="4"/>
  <c r="F192" i="4"/>
  <c r="H192" i="4"/>
  <c r="J192" i="4"/>
  <c r="D193" i="4"/>
  <c r="F193" i="4"/>
  <c r="H193" i="4"/>
  <c r="J193" i="4"/>
  <c r="D194" i="4"/>
  <c r="F194" i="4"/>
  <c r="H194" i="4"/>
  <c r="J194" i="4"/>
  <c r="D195" i="4"/>
  <c r="F195" i="4"/>
  <c r="H195" i="4"/>
  <c r="J195" i="4"/>
  <c r="D196" i="4"/>
  <c r="F196" i="4"/>
  <c r="H196" i="4"/>
  <c r="J196" i="4"/>
  <c r="D197" i="4"/>
  <c r="F197" i="4"/>
  <c r="H197" i="4"/>
  <c r="J197" i="4"/>
  <c r="D198" i="4"/>
  <c r="F198" i="4"/>
  <c r="H198" i="4"/>
  <c r="J198" i="4"/>
  <c r="D199" i="4"/>
  <c r="F199" i="4"/>
  <c r="H199" i="4"/>
  <c r="J199" i="4"/>
  <c r="D200" i="4"/>
  <c r="F200" i="4"/>
  <c r="H200" i="4"/>
  <c r="J200" i="4"/>
  <c r="D201" i="4"/>
  <c r="F201" i="4"/>
  <c r="H201" i="4"/>
  <c r="J201" i="4"/>
  <c r="D202" i="4"/>
  <c r="F202" i="4"/>
  <c r="H202" i="4"/>
  <c r="J202" i="4"/>
  <c r="D203" i="4"/>
  <c r="F203" i="4"/>
  <c r="H203" i="4"/>
  <c r="J203" i="4"/>
  <c r="D204" i="4"/>
  <c r="F204" i="4"/>
  <c r="H204" i="4"/>
  <c r="J204" i="4"/>
  <c r="D205" i="4"/>
  <c r="F205" i="4"/>
  <c r="H205" i="4"/>
  <c r="J205" i="4"/>
  <c r="D206" i="4"/>
  <c r="F206" i="4"/>
  <c r="H206" i="4"/>
  <c r="J206" i="4"/>
  <c r="D207" i="4"/>
  <c r="F207" i="4"/>
  <c r="H207" i="4"/>
  <c r="J207" i="4"/>
  <c r="D208" i="4"/>
  <c r="F208" i="4"/>
  <c r="H208" i="4"/>
  <c r="J208" i="4"/>
  <c r="D209" i="4"/>
  <c r="F209" i="4"/>
  <c r="H209" i="4"/>
  <c r="J209" i="4"/>
  <c r="H11" i="3"/>
  <c r="H11" i="4" l="1"/>
  <c r="F11" i="4"/>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H12" i="3"/>
  <c r="H13" i="3"/>
  <c r="H14" i="3"/>
  <c r="H15" i="3"/>
  <c r="H16" i="3"/>
  <c r="H17" i="3"/>
  <c r="H18" i="3"/>
  <c r="H19" i="3"/>
  <c r="H20"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92" i="3" l="1"/>
  <c r="J292" i="3"/>
  <c r="E5" i="3"/>
  <c r="K5" i="3"/>
  <c r="J11" i="4"/>
  <c r="H230" i="3"/>
  <c r="H202" i="3"/>
  <c r="H100" i="3"/>
  <c r="H23" i="3"/>
  <c r="G5" i="3" l="1"/>
  <c r="F292" i="3"/>
  <c r="H283" i="3"/>
  <c r="H282" i="3"/>
  <c r="H278" i="3"/>
  <c r="H277" i="3"/>
  <c r="H276" i="3"/>
  <c r="H275" i="3"/>
  <c r="H272" i="3"/>
  <c r="H270" i="3"/>
  <c r="H269" i="3"/>
  <c r="H268" i="3"/>
  <c r="H267" i="3"/>
  <c r="H266" i="3"/>
  <c r="H262" i="3"/>
  <c r="H261" i="3"/>
  <c r="H260" i="3"/>
  <c r="H259" i="3"/>
  <c r="H46" i="3"/>
  <c r="H254" i="3"/>
  <c r="H253" i="3"/>
  <c r="H252" i="3"/>
  <c r="H247" i="3"/>
  <c r="H246" i="3"/>
  <c r="H245" i="3"/>
  <c r="H244" i="3"/>
  <c r="H239" i="3"/>
  <c r="H238" i="3"/>
  <c r="H237" i="3"/>
  <c r="H236" i="3"/>
  <c r="H229" i="3"/>
  <c r="H228" i="3"/>
  <c r="H227" i="3"/>
  <c r="H224" i="3"/>
  <c r="H222" i="3"/>
  <c r="H221" i="3"/>
  <c r="H220" i="3"/>
  <c r="H219" i="3"/>
  <c r="H216" i="3"/>
  <c r="H214" i="3"/>
  <c r="H213" i="3"/>
  <c r="H212" i="3"/>
  <c r="H211" i="3"/>
  <c r="H206" i="3"/>
  <c r="H205" i="3"/>
  <c r="H204" i="3"/>
  <c r="H203" i="3"/>
  <c r="H201" i="3"/>
  <c r="H199" i="3"/>
  <c r="H197" i="3"/>
  <c r="H196" i="3"/>
  <c r="H195" i="3"/>
  <c r="H194" i="3"/>
  <c r="H191" i="3"/>
  <c r="H190" i="3"/>
  <c r="H189" i="3"/>
  <c r="H188" i="3"/>
  <c r="H187" i="3"/>
  <c r="H186" i="3"/>
  <c r="H185" i="3"/>
  <c r="H181" i="3"/>
  <c r="H180" i="3"/>
  <c r="H179" i="3"/>
  <c r="H178" i="3"/>
  <c r="H175" i="3"/>
  <c r="H174" i="3"/>
  <c r="H173" i="3"/>
  <c r="H172" i="3"/>
  <c r="H171" i="3"/>
  <c r="H167" i="3"/>
  <c r="H165" i="3"/>
  <c r="H164" i="3"/>
  <c r="H163" i="3"/>
  <c r="H162" i="3"/>
  <c r="H157" i="3"/>
  <c r="H156" i="3"/>
  <c r="H155" i="3"/>
  <c r="H154" i="3"/>
  <c r="H151" i="3"/>
  <c r="H149" i="3"/>
  <c r="H148" i="3"/>
  <c r="H147" i="3"/>
  <c r="H146" i="3"/>
  <c r="H143" i="3"/>
  <c r="H142" i="3"/>
  <c r="H141" i="3"/>
  <c r="H140" i="3"/>
  <c r="H139" i="3"/>
  <c r="H138" i="3"/>
  <c r="H137" i="3"/>
  <c r="H133" i="3"/>
  <c r="H132" i="3"/>
  <c r="H131" i="3"/>
  <c r="H130" i="3"/>
  <c r="H127" i="3"/>
  <c r="H125" i="3"/>
  <c r="H124" i="3"/>
  <c r="H123" i="3"/>
  <c r="H122" i="3"/>
  <c r="H121" i="3"/>
  <c r="H119" i="3"/>
  <c r="H117" i="3"/>
  <c r="H116" i="3"/>
  <c r="H115" i="3"/>
  <c r="H114" i="3"/>
  <c r="H110" i="3"/>
  <c r="H109" i="3"/>
  <c r="H108" i="3"/>
  <c r="H107" i="3"/>
  <c r="H106" i="3"/>
  <c r="H105" i="3"/>
  <c r="H103" i="3"/>
  <c r="H99" i="3"/>
  <c r="H98" i="3"/>
  <c r="H97" i="3"/>
  <c r="H94" i="3"/>
  <c r="H93" i="3"/>
  <c r="H92" i="3"/>
  <c r="H91" i="3"/>
  <c r="H90" i="3"/>
  <c r="H89" i="3"/>
  <c r="H88" i="3"/>
  <c r="H83" i="3"/>
  <c r="H82" i="3"/>
  <c r="H81" i="3"/>
  <c r="H77" i="3"/>
  <c r="H76" i="3"/>
  <c r="H75" i="3"/>
  <c r="H74" i="3"/>
  <c r="H73" i="3"/>
  <c r="H72" i="3"/>
  <c r="H70" i="3"/>
  <c r="H68" i="3"/>
  <c r="H67" i="3"/>
  <c r="H66" i="3"/>
  <c r="H65" i="3"/>
  <c r="H61" i="3"/>
  <c r="H60" i="3"/>
  <c r="H59" i="3"/>
  <c r="H58" i="3"/>
  <c r="H57" i="3"/>
  <c r="H52" i="3"/>
  <c r="H51" i="3"/>
  <c r="H50" i="3"/>
  <c r="H49" i="3"/>
  <c r="H42" i="3"/>
  <c r="H41" i="3"/>
  <c r="H40" i="3"/>
  <c r="H39" i="3"/>
  <c r="H35" i="3"/>
  <c r="H34" i="3"/>
  <c r="H33" i="3"/>
  <c r="H32" i="3"/>
  <c r="H31" i="3"/>
  <c r="H27" i="3"/>
  <c r="H26" i="3"/>
  <c r="H25" i="3"/>
  <c r="H24" i="3"/>
  <c r="H22" i="3"/>
  <c r="H281" i="3"/>
  <c r="H280" i="3"/>
  <c r="H279" i="3"/>
  <c r="H274" i="3"/>
  <c r="H273" i="3"/>
  <c r="H271" i="3"/>
  <c r="H265" i="3"/>
  <c r="H264" i="3"/>
  <c r="H263" i="3"/>
  <c r="H258" i="3"/>
  <c r="H257" i="3"/>
  <c r="H256" i="3"/>
  <c r="H255" i="3"/>
  <c r="H251" i="3"/>
  <c r="H250" i="3"/>
  <c r="H249" i="3"/>
  <c r="H248" i="3"/>
  <c r="H243" i="3"/>
  <c r="H242" i="3"/>
  <c r="H241" i="3"/>
  <c r="H240" i="3"/>
  <c r="H235" i="3"/>
  <c r="H234" i="3"/>
  <c r="H233" i="3"/>
  <c r="H232" i="3"/>
  <c r="H231" i="3"/>
  <c r="H226" i="3"/>
  <c r="H225" i="3"/>
  <c r="H223" i="3"/>
  <c r="H218" i="3"/>
  <c r="H217" i="3"/>
  <c r="H215" i="3"/>
  <c r="H210" i="3"/>
  <c r="H209" i="3"/>
  <c r="H208" i="3"/>
  <c r="H207" i="3"/>
  <c r="H200" i="3"/>
  <c r="H198" i="3"/>
  <c r="H193" i="3"/>
  <c r="H192" i="3"/>
  <c r="H184" i="3"/>
  <c r="H183" i="3"/>
  <c r="H182" i="3"/>
  <c r="H177" i="3"/>
  <c r="H176" i="3"/>
  <c r="H170" i="3"/>
  <c r="H169" i="3"/>
  <c r="H168" i="3"/>
  <c r="H166" i="3"/>
  <c r="H161" i="3"/>
  <c r="H160" i="3"/>
  <c r="H159" i="3"/>
  <c r="H158" i="3"/>
  <c r="H153" i="3"/>
  <c r="H152" i="3"/>
  <c r="H150" i="3"/>
  <c r="H145" i="3"/>
  <c r="H144" i="3"/>
  <c r="H136" i="3"/>
  <c r="H135" i="3"/>
  <c r="H134" i="3"/>
  <c r="H129" i="3"/>
  <c r="H128" i="3"/>
  <c r="H126" i="3"/>
  <c r="H120" i="3"/>
  <c r="H118" i="3"/>
  <c r="H113" i="3"/>
  <c r="H112" i="3"/>
  <c r="H111" i="3"/>
  <c r="H104" i="3"/>
  <c r="H102" i="3"/>
  <c r="H101" i="3"/>
  <c r="H96" i="3"/>
  <c r="H95" i="3"/>
  <c r="H87" i="3"/>
  <c r="H86" i="3"/>
  <c r="H85" i="3"/>
  <c r="H84" i="3"/>
  <c r="H80" i="3"/>
  <c r="H79" i="3"/>
  <c r="H78" i="3"/>
  <c r="H71" i="3"/>
  <c r="H69" i="3"/>
  <c r="H64" i="3"/>
  <c r="H63" i="3"/>
  <c r="H62" i="3"/>
  <c r="H56" i="3"/>
  <c r="H55" i="3"/>
  <c r="H54" i="3"/>
  <c r="H53" i="3"/>
  <c r="H48" i="3"/>
  <c r="H47" i="3"/>
  <c r="H45" i="3"/>
  <c r="H44" i="3"/>
  <c r="H43" i="3"/>
  <c r="H38" i="3"/>
  <c r="H37" i="3"/>
  <c r="H36" i="3"/>
  <c r="H30" i="3"/>
  <c r="H29" i="3"/>
  <c r="H28" i="3"/>
  <c r="H21" i="3"/>
  <c r="I5" i="3" l="1"/>
  <c r="H292" i="3"/>
  <c r="D6" i="9"/>
  <c r="B3" i="9"/>
  <c r="D6" i="8"/>
  <c r="B3" i="8"/>
  <c r="D6" i="7" l="1"/>
  <c r="B3" i="7"/>
  <c r="A3" i="4"/>
  <c r="B3" i="2"/>
  <c r="A4" i="7" l="1"/>
  <c r="A4" i="9"/>
  <c r="K5" i="4"/>
  <c r="E11" i="9" s="1"/>
  <c r="I5" i="4"/>
  <c r="C11" i="9" s="1"/>
  <c r="G5" i="4"/>
  <c r="E11" i="7" s="1"/>
  <c r="E5" i="4"/>
  <c r="C11" i="7" s="1"/>
  <c r="E11" i="8"/>
  <c r="C11" i="2"/>
  <c r="E212" i="4"/>
  <c r="F212" i="4"/>
  <c r="G212" i="4"/>
  <c r="H212" i="4"/>
  <c r="I212" i="4"/>
  <c r="J212" i="4"/>
  <c r="K212" i="4"/>
  <c r="D212" i="4"/>
  <c r="C11" i="8" l="1"/>
  <c r="D12" i="8" s="1"/>
  <c r="D18" i="8" s="1"/>
  <c r="J6" i="3"/>
  <c r="E11" i="2"/>
  <c r="D12" i="2" s="1"/>
  <c r="F6" i="3"/>
  <c r="D12" i="9"/>
  <c r="D13" i="9" s="1"/>
  <c r="A3" i="3"/>
  <c r="A4" i="2" l="1"/>
  <c r="A4" i="8"/>
  <c r="D18" i="2"/>
  <c r="J6" i="4"/>
  <c r="J7" i="4" s="1"/>
  <c r="F6" i="4"/>
  <c r="F7" i="4" s="1"/>
  <c r="D13" i="7" l="1"/>
  <c r="D12" i="7"/>
  <c r="J7" i="3" l="1"/>
  <c r="D13" i="8" s="1"/>
  <c r="F7" i="3" l="1"/>
  <c r="D13" i="2" l="1"/>
</calcChain>
</file>

<file path=xl/sharedStrings.xml><?xml version="1.0" encoding="utf-8"?>
<sst xmlns="http://schemas.openxmlformats.org/spreadsheetml/2006/main" count="2771" uniqueCount="2612">
  <si>
    <t>学校名(正式）</t>
  </si>
  <si>
    <t>郵便番号</t>
  </si>
  <si>
    <t>所在地</t>
  </si>
  <si>
    <t>電話番号</t>
  </si>
  <si>
    <t>東京工業大学附属科学技術高等学校</t>
  </si>
  <si>
    <t>108-0023</t>
  </si>
  <si>
    <t>港区芝浦3-3-6</t>
    <phoneticPr fontId="4"/>
  </si>
  <si>
    <t>03-3453-2251</t>
  </si>
  <si>
    <t>筑波大学附属高等学校</t>
  </si>
  <si>
    <t>112-0012</t>
  </si>
  <si>
    <t>文京区大塚1-9-1</t>
  </si>
  <si>
    <t>03(3941)7176</t>
  </si>
  <si>
    <t>お茶の水女子大学附属高等学校</t>
  </si>
  <si>
    <t>112-8610</t>
  </si>
  <si>
    <t>文京区大塚2-1-1</t>
  </si>
  <si>
    <t>03(5978)5855</t>
  </si>
  <si>
    <t>筑波大学付属駒場高等学校</t>
  </si>
  <si>
    <t>154-0001</t>
  </si>
  <si>
    <t>世田谷区池尻4-7-1</t>
  </si>
  <si>
    <t>03(3411)8521</t>
  </si>
  <si>
    <t>東京学芸大学附属高等学校</t>
  </si>
  <si>
    <t>154-0002</t>
  </si>
  <si>
    <t>世田谷区下馬4-1-5</t>
  </si>
  <si>
    <t>03(3421)5151</t>
  </si>
  <si>
    <t>東京学芸大学附属国際中等教育学校</t>
  </si>
  <si>
    <t>178-0063</t>
  </si>
  <si>
    <t>練馬区東大泉5-22-1</t>
  </si>
  <si>
    <t>03(5905)1326</t>
  </si>
  <si>
    <t>東京大学教育学部附属中等教育学校</t>
  </si>
  <si>
    <t>164-8654</t>
  </si>
  <si>
    <t>中野区南台1-15-1</t>
  </si>
  <si>
    <t>03(5351)9050</t>
  </si>
  <si>
    <t>東京工業高等専門学校</t>
  </si>
  <si>
    <t>193-0997</t>
  </si>
  <si>
    <t>八王子市椚田町1220-2</t>
  </si>
  <si>
    <t>042(668)5128</t>
  </si>
  <si>
    <t>100-0031</t>
  </si>
  <si>
    <t>千代田区東神田1-12-13</t>
  </si>
  <si>
    <t>03-3862-6061</t>
  </si>
  <si>
    <t>100-0014</t>
  </si>
  <si>
    <t>千代田区永田町2-16-1</t>
  </si>
  <si>
    <t>03(3581)0808</t>
  </si>
  <si>
    <t>108-0073</t>
  </si>
  <si>
    <t>港区三田1-4-46</t>
  </si>
  <si>
    <t>03(3453)1991</t>
  </si>
  <si>
    <t>142-0042</t>
  </si>
  <si>
    <t>品川区豊町2-1-7</t>
  </si>
  <si>
    <t>03(3786)3355</t>
  </si>
  <si>
    <t>140-0002</t>
  </si>
  <si>
    <t>品川区東品川3-27-22</t>
  </si>
  <si>
    <t>03(3471)7384</t>
  </si>
  <si>
    <t>142-0062</t>
  </si>
  <si>
    <t>品川区小山3-3-32</t>
  </si>
  <si>
    <t>03(3714)8155</t>
  </si>
  <si>
    <t>146-0085</t>
  </si>
  <si>
    <t>大田区久が原1-14-1</t>
  </si>
  <si>
    <t>03(3753)0115</t>
  </si>
  <si>
    <t>144-0051</t>
  </si>
  <si>
    <t>大田区西蒲田2-2-1</t>
  </si>
  <si>
    <t>03(3753)3161</t>
  </si>
  <si>
    <t>145-0076</t>
  </si>
  <si>
    <t>大田区田園調布南27-1</t>
  </si>
  <si>
    <t>03(3750)4346</t>
  </si>
  <si>
    <t>144-0053</t>
  </si>
  <si>
    <t>大田区蒲田本町1-1-30</t>
  </si>
  <si>
    <t>03(3737)1331</t>
  </si>
  <si>
    <t>144-8533</t>
  </si>
  <si>
    <t>大田区本羽田3-11-5</t>
  </si>
  <si>
    <t>03(5737)0151</t>
  </si>
  <si>
    <t>144-8506</t>
  </si>
  <si>
    <t>大田区東六郷2-18-2</t>
  </si>
  <si>
    <t>03（3737)6565</t>
  </si>
  <si>
    <t>143-0012</t>
  </si>
  <si>
    <t>大田区大森東1-33-1</t>
  </si>
  <si>
    <t>03(3764)3883</t>
  </si>
  <si>
    <t>105-0022</t>
  </si>
  <si>
    <t>港区海岸1-8-25</t>
  </si>
  <si>
    <t>03(3431)0760</t>
  </si>
  <si>
    <t>143-0027</t>
  </si>
  <si>
    <t>大田区中馬込3-11-10</t>
  </si>
  <si>
    <t>03(6303)7980</t>
  </si>
  <si>
    <t>162-0052</t>
  </si>
  <si>
    <t>新宿区戸山3-19-1</t>
  </si>
  <si>
    <t>03(3202)4301</t>
  </si>
  <si>
    <t>153-0044</t>
  </si>
  <si>
    <t>目黒区大橋2-18-1</t>
  </si>
  <si>
    <t>03(3466)2481</t>
  </si>
  <si>
    <t>153-0052</t>
  </si>
  <si>
    <t>目黒区祐天寺2-7-15</t>
  </si>
  <si>
    <t>03(3792)5541</t>
  </si>
  <si>
    <t>160-0014</t>
  </si>
  <si>
    <t>新宿区内藤町11-4</t>
  </si>
  <si>
    <t>03(3354)7411</t>
  </si>
  <si>
    <t>150-0001</t>
  </si>
  <si>
    <t>渋谷区神宮前2-1-8</t>
  </si>
  <si>
    <t>03(3404)7801</t>
  </si>
  <si>
    <t>150-0011</t>
  </si>
  <si>
    <t>渋谷区東4-14-14</t>
  </si>
  <si>
    <t>03(3400)1761</t>
  </si>
  <si>
    <t>156-0045</t>
  </si>
  <si>
    <t>世田谷区桜上水4-3-5</t>
  </si>
  <si>
    <t>03(3303)5381</t>
  </si>
  <si>
    <t>158-0097</t>
  </si>
  <si>
    <t>世田谷区用賀2-4-1</t>
  </si>
  <si>
    <t>03(3700)4330</t>
  </si>
  <si>
    <t>157-0061</t>
  </si>
  <si>
    <t>世田谷区北烏山9-22-1</t>
  </si>
  <si>
    <t>03-3300-6131</t>
  </si>
  <si>
    <t>156-0055</t>
  </si>
  <si>
    <t>世田谷区船橋3-18-1</t>
  </si>
  <si>
    <t>03(3429)7271</t>
  </si>
  <si>
    <t>158-0081</t>
  </si>
  <si>
    <t>世田谷区深沢7-3-14</t>
  </si>
  <si>
    <t>03(3702)4145</t>
  </si>
  <si>
    <t>157-0076</t>
  </si>
  <si>
    <t>世田谷区岡本2-9-1</t>
  </si>
  <si>
    <t>03(3700)4771</t>
  </si>
  <si>
    <t>162-8612　</t>
  </si>
  <si>
    <t>新宿区山吹町81番地</t>
    <phoneticPr fontId="4"/>
  </si>
  <si>
    <t>03-5261-9771　</t>
  </si>
  <si>
    <t>157-0063</t>
  </si>
  <si>
    <t>世田谷区粕谷3-8-1</t>
  </si>
  <si>
    <t>03(5315)3322</t>
  </si>
  <si>
    <t>150-0035</t>
  </si>
  <si>
    <t>渋谷区鉢山町8-1</t>
  </si>
  <si>
    <t>03(3463)2606</t>
  </si>
  <si>
    <t>157-0066</t>
  </si>
  <si>
    <t>世田谷区成城9-25-1</t>
  </si>
  <si>
    <t>03(3483)0204</t>
  </si>
  <si>
    <t>158-8566</t>
  </si>
  <si>
    <t>世田谷区深沢5-38-1</t>
  </si>
  <si>
    <t>03(3705)2154</t>
  </si>
  <si>
    <t>153-0041</t>
  </si>
  <si>
    <t>目黒区駒場2-19-59</t>
  </si>
  <si>
    <t>03(3468)6811</t>
  </si>
  <si>
    <t>162-0067</t>
  </si>
  <si>
    <t>新宿区富久町22-1</t>
  </si>
  <si>
    <t>03(3354)5288</t>
  </si>
  <si>
    <t>165-0033</t>
  </si>
  <si>
    <t>中野区若宮3-46-8</t>
  </si>
  <si>
    <t>03(3330)0101</t>
  </si>
  <si>
    <t>164-0013</t>
  </si>
  <si>
    <t>中野区弥生町5-21-1</t>
  </si>
  <si>
    <t>03(3382)0601</t>
  </si>
  <si>
    <t>165-0031</t>
  </si>
  <si>
    <t>中野区上鷺宮2-14-1</t>
  </si>
  <si>
    <t>03(3999)9308</t>
  </si>
  <si>
    <t>168-0081</t>
  </si>
  <si>
    <t>杉並区宮前4-21-32</t>
  </si>
  <si>
    <t>03(3333)7771</t>
  </si>
  <si>
    <t>166-0016</t>
  </si>
  <si>
    <t>杉並区成田西2-6-18</t>
  </si>
  <si>
    <t>03(3393)1331</t>
  </si>
  <si>
    <t>杉並区成田西4-15-15</t>
  </si>
  <si>
    <t>03(3391)6530</t>
  </si>
  <si>
    <t>177-0051</t>
  </si>
  <si>
    <t>練馬区関町北4-32-48</t>
  </si>
  <si>
    <t>03(3929)0831</t>
  </si>
  <si>
    <t>177-0044</t>
  </si>
  <si>
    <t>練馬区上石神井2-2-43</t>
  </si>
  <si>
    <t>03(3920)0319</t>
  </si>
  <si>
    <t>練馬区東大泉5-3-1</t>
  </si>
  <si>
    <t>03(3924)0318</t>
  </si>
  <si>
    <t>179-8908</t>
  </si>
  <si>
    <t>練馬区春日町4-28-25</t>
  </si>
  <si>
    <t>03(3990)8643</t>
  </si>
  <si>
    <t>179-0071</t>
  </si>
  <si>
    <t>練馬区旭町2-1-35</t>
  </si>
  <si>
    <t>03(3977)1501</t>
  </si>
  <si>
    <t>179-0072</t>
  </si>
  <si>
    <t>練馬区光が丘2-3-1</t>
  </si>
  <si>
    <t>03(3977)2555</t>
  </si>
  <si>
    <t>168-0073</t>
  </si>
  <si>
    <t>杉並区下高井戸5-17-1</t>
  </si>
  <si>
    <t>03(3303)1003</t>
  </si>
  <si>
    <t>178-0062</t>
  </si>
  <si>
    <t>練馬区大泉町3-5-7</t>
  </si>
  <si>
    <t>03(3978)1180</t>
  </si>
  <si>
    <t>176-0021</t>
  </si>
  <si>
    <t>練馬区貫井3-45-19</t>
  </si>
  <si>
    <t>03(3990)4221</t>
  </si>
  <si>
    <t>165-0027</t>
  </si>
  <si>
    <t>中野区野方3-5-5</t>
  </si>
  <si>
    <t>03(3385)7445</t>
  </si>
  <si>
    <t>167-0023</t>
  </si>
  <si>
    <t>杉並区上井草4-13-31</t>
  </si>
  <si>
    <t>03(3394)2471</t>
  </si>
  <si>
    <t>179-8909</t>
  </si>
  <si>
    <t>練馬区早宮2-9-18</t>
  </si>
  <si>
    <t>03(3932)9251</t>
  </si>
  <si>
    <t>167-0035</t>
  </si>
  <si>
    <t>杉並区今川3-25-1</t>
  </si>
  <si>
    <t>03(3399)0191</t>
  </si>
  <si>
    <t>167-0051</t>
  </si>
  <si>
    <t>杉並区荻窪5-7-20</t>
    <phoneticPr fontId="4"/>
  </si>
  <si>
    <t>03-3392-6436　</t>
  </si>
  <si>
    <t>112-0002</t>
  </si>
  <si>
    <t>文京区小石川4-2-1</t>
  </si>
  <si>
    <t>03(3811)6961</t>
  </si>
  <si>
    <t>113-0023</t>
  </si>
  <si>
    <t>文京区向丘1-11-18</t>
  </si>
  <si>
    <t>03(3811)2022</t>
  </si>
  <si>
    <t>171-0044</t>
  </si>
  <si>
    <t>豊島区千早4-9-21</t>
  </si>
  <si>
    <t>03(3958)0121</t>
  </si>
  <si>
    <t>170-0001</t>
  </si>
  <si>
    <t>豊島区西巣鴨1-1-5</t>
  </si>
  <si>
    <t>03(3910)8231</t>
  </si>
  <si>
    <t>106-0032</t>
  </si>
  <si>
    <t>港区六本木6-16-36</t>
    <phoneticPr fontId="4"/>
  </si>
  <si>
    <t>03-5411-7327</t>
  </si>
  <si>
    <t>173-0004</t>
  </si>
  <si>
    <t>板橋区板橋4-14-1</t>
  </si>
  <si>
    <t>03(3962)7885</t>
  </si>
  <si>
    <t>173-0035</t>
  </si>
  <si>
    <t>板橋区大谷口1-54-1</t>
  </si>
  <si>
    <t>03(3973)3150</t>
  </si>
  <si>
    <t>173-0037</t>
  </si>
  <si>
    <t>板橋区小茂根5-18-1</t>
  </si>
  <si>
    <t>03(3958)2121</t>
  </si>
  <si>
    <t>175-0082</t>
  </si>
  <si>
    <t>板橋区高島平3-7-1</t>
  </si>
  <si>
    <t>03(3938)3125</t>
  </si>
  <si>
    <t>115-0052</t>
  </si>
  <si>
    <t>北区赤羽北3-5-22</t>
  </si>
  <si>
    <t>03(3906)2173</t>
  </si>
  <si>
    <t>114-0023　</t>
  </si>
  <si>
    <t>北区滝野川3－54－7</t>
  </si>
  <si>
    <t>03-3576-0602</t>
  </si>
  <si>
    <t>114-8561</t>
  </si>
  <si>
    <t>北区王子6-8-8</t>
  </si>
  <si>
    <t>03(3913)5071</t>
  </si>
  <si>
    <t>175-0083</t>
  </si>
  <si>
    <t>板橋区徳丸2-17-1</t>
  </si>
  <si>
    <t>03(3937)6911</t>
  </si>
  <si>
    <t>豊島区千早3-46-21</t>
  </si>
  <si>
    <t>03(5964)1721</t>
  </si>
  <si>
    <t>113-0033</t>
  </si>
  <si>
    <t>文京区本郷1-3-9</t>
  </si>
  <si>
    <t>03(3814)8755</t>
  </si>
  <si>
    <t>174-0062</t>
  </si>
  <si>
    <t>板橋区富士見町28-1</t>
  </si>
  <si>
    <t>03(3963)4331</t>
  </si>
  <si>
    <t>131-0041</t>
  </si>
  <si>
    <t>墨田区八広1-28-21</t>
  </si>
  <si>
    <t>03(3617)1811</t>
  </si>
  <si>
    <t>111-0041</t>
  </si>
  <si>
    <t>台東区元浅草1-6-22</t>
  </si>
  <si>
    <t>03(3843)5678</t>
  </si>
  <si>
    <t>111-0053</t>
  </si>
  <si>
    <t>台東区浅草橋5-1-24</t>
  </si>
  <si>
    <t>03(3863)3131</t>
  </si>
  <si>
    <t>110-8717</t>
  </si>
  <si>
    <t>台東区上野公園10-14</t>
  </si>
  <si>
    <t>03(3821)3706</t>
  </si>
  <si>
    <t>116-0014</t>
  </si>
  <si>
    <t>荒川区東日暮里5-14-1</t>
  </si>
  <si>
    <t>03(3891)1515</t>
  </si>
  <si>
    <t>120-0011</t>
  </si>
  <si>
    <t>足立区中央本町1-3-9</t>
  </si>
  <si>
    <t>03(3889)2204</t>
  </si>
  <si>
    <t>120-0014</t>
  </si>
  <si>
    <t>足立区西綾瀬4-14-30</t>
  </si>
  <si>
    <t>03(3880)3411</t>
  </si>
  <si>
    <t>121-0063</t>
  </si>
  <si>
    <t>足立区東保木間2-10-1</t>
  </si>
  <si>
    <t>03(3885)6971</t>
  </si>
  <si>
    <t>123-0872</t>
  </si>
  <si>
    <t>足立区江北5-7-1</t>
  </si>
  <si>
    <t>03(3898)7020</t>
  </si>
  <si>
    <t>120-0001</t>
  </si>
  <si>
    <t>足立区大谷田2-3-5</t>
  </si>
  <si>
    <t>03(3620)5991</t>
  </si>
  <si>
    <t>120-0012</t>
  </si>
  <si>
    <t>足立区青井1-7-35</t>
  </si>
  <si>
    <t>03(3848)2781</t>
  </si>
  <si>
    <t>123-0865</t>
  </si>
  <si>
    <t>足立区新田2-10-16</t>
  </si>
  <si>
    <t>03(3914)4211</t>
  </si>
  <si>
    <t>104-0053</t>
  </si>
  <si>
    <t>中央区晴海1-2-1</t>
  </si>
  <si>
    <t>03(3531)5021</t>
  </si>
  <si>
    <t>111-0024</t>
  </si>
  <si>
    <t>台東区今戸1-8-13</t>
  </si>
  <si>
    <t>03(3874)3182</t>
  </si>
  <si>
    <t>111-0051</t>
  </si>
  <si>
    <t>台東区蔵前1-3-57</t>
  </si>
  <si>
    <t>03(3862)4488</t>
  </si>
  <si>
    <t>116-0003</t>
  </si>
  <si>
    <t>荒川区南千住6-42-1</t>
  </si>
  <si>
    <t>03(3802)1178</t>
  </si>
  <si>
    <t>123-0841</t>
  </si>
  <si>
    <t>足立区西新井4-30-1</t>
  </si>
  <si>
    <t>03(3899)1196</t>
  </si>
  <si>
    <t>130-0022</t>
  </si>
  <si>
    <t>墨田区江東橋1-7-14</t>
  </si>
  <si>
    <t>03(3631)1815</t>
  </si>
  <si>
    <t>131-0032</t>
  </si>
  <si>
    <t>墨田区東向島3-34-14</t>
  </si>
  <si>
    <t>03(3611)2125</t>
  </si>
  <si>
    <t>131-0033</t>
  </si>
  <si>
    <t>墨田区向島3-37-25</t>
  </si>
  <si>
    <t>03(3622)0344</t>
  </si>
  <si>
    <t>125-0061</t>
  </si>
  <si>
    <t>葛飾区亀有1-7-1</t>
  </si>
  <si>
    <t>03(3602)7131</t>
  </si>
  <si>
    <t>124-0012</t>
  </si>
  <si>
    <t>葛飾区立石6-4-1</t>
  </si>
  <si>
    <t>03(3691)8476</t>
  </si>
  <si>
    <t>135-0015</t>
  </si>
  <si>
    <t>江東区千石3-2-11</t>
  </si>
  <si>
    <t>03-5606-9500</t>
  </si>
  <si>
    <t>135-0016</t>
  </si>
  <si>
    <t>江東区東陽5-32-19</t>
  </si>
  <si>
    <t>03(3649)2101</t>
  </si>
  <si>
    <t>136-0074</t>
  </si>
  <si>
    <t>江東区東砂7-19-24</t>
  </si>
  <si>
    <t>03(3644)7176</t>
  </si>
  <si>
    <t>136-0072</t>
  </si>
  <si>
    <t>江東区大島3-22-1</t>
  </si>
  <si>
    <t>03(3637)3561</t>
  </si>
  <si>
    <t>132-0035</t>
  </si>
  <si>
    <t>江戸川区平井1-27-10</t>
  </si>
  <si>
    <t>03(3685)1010</t>
  </si>
  <si>
    <t>132-0031</t>
  </si>
  <si>
    <t>江戸川区松島2-38-1</t>
  </si>
  <si>
    <t>03(3651)0297</t>
  </si>
  <si>
    <t>133-0044</t>
  </si>
  <si>
    <t>江戸川区本一色3-10-1</t>
  </si>
  <si>
    <t>03(3651)2250</t>
  </si>
  <si>
    <t>134-8555</t>
  </si>
  <si>
    <t>江戸川区南葛西1-11-1</t>
  </si>
  <si>
    <t>03(3687)4491</t>
  </si>
  <si>
    <t>133-0063</t>
  </si>
  <si>
    <t>江戸川区東篠崎1-10-1</t>
  </si>
  <si>
    <t>03(3678)9331</t>
  </si>
  <si>
    <t>134-8573</t>
  </si>
  <si>
    <t>江戸川区臨海町2-1-1</t>
  </si>
  <si>
    <t>03(3878)3021</t>
  </si>
  <si>
    <t>125-0035</t>
  </si>
  <si>
    <t>葛飾区南水元4-21-1</t>
  </si>
  <si>
    <t>03(3607)3878</t>
  </si>
  <si>
    <t>125-0051</t>
  </si>
  <si>
    <t>葛飾区新宿3-14-1</t>
  </si>
  <si>
    <t>03(3607)5178</t>
  </si>
  <si>
    <t>136-0071</t>
  </si>
  <si>
    <t>江東区亀戸4-50-1</t>
  </si>
  <si>
    <t>03(3685)1711</t>
  </si>
  <si>
    <t>135-0044</t>
  </si>
  <si>
    <t>江東区越中島3-3-1</t>
  </si>
  <si>
    <t>03(3641)0380</t>
  </si>
  <si>
    <t>135-0004</t>
  </si>
  <si>
    <t>江東区森下5-1-7</t>
  </si>
  <si>
    <t>03(3631)4928</t>
  </si>
  <si>
    <t>132-0024</t>
  </si>
  <si>
    <t>江戸川区一之江7-68-1</t>
  </si>
  <si>
    <t>03(3653)4111</t>
  </si>
  <si>
    <t>江東区大島1-2-31</t>
  </si>
  <si>
    <t>03(5609)0227</t>
  </si>
  <si>
    <t>124-0002</t>
  </si>
  <si>
    <t>葛飾区西亀有1-28-1</t>
  </si>
  <si>
    <t>03(3602)2865</t>
  </si>
  <si>
    <t>131-0043</t>
  </si>
  <si>
    <t>墨田区立花4-29-7</t>
  </si>
  <si>
    <t>03（3617）8311</t>
  </si>
  <si>
    <t>193-0824</t>
  </si>
  <si>
    <t>八王子市長房町420-2</t>
  </si>
  <si>
    <t>042(661)0444</t>
  </si>
  <si>
    <t>192-0914</t>
  </si>
  <si>
    <t>八王子市片倉町1643</t>
  </si>
  <si>
    <t>042(635)3621</t>
  </si>
  <si>
    <t>192-8568</t>
  </si>
  <si>
    <t>八王子市高倉町68-1</t>
  </si>
  <si>
    <t>0426(44)6996</t>
  </si>
  <si>
    <t>193-0803</t>
  </si>
  <si>
    <t>八王子市楢原町601</t>
  </si>
  <si>
    <t>0426(26)3787</t>
  </si>
  <si>
    <t>192-0354</t>
  </si>
  <si>
    <t>八王子市松が谷1772</t>
  </si>
  <si>
    <t>042(676)1231</t>
  </si>
  <si>
    <t>191-0021</t>
  </si>
  <si>
    <t>日野市石田1-190-1</t>
  </si>
  <si>
    <t>042(581)7123</t>
  </si>
  <si>
    <t>191-0061</t>
  </si>
  <si>
    <t>日野市大坂上4-16-1</t>
  </si>
  <si>
    <t>042(582)2511</t>
  </si>
  <si>
    <t>191-0041</t>
  </si>
  <si>
    <t>日野市南平8-2-3</t>
  </si>
  <si>
    <t>042(593)5121</t>
  </si>
  <si>
    <t>194-0021</t>
  </si>
  <si>
    <t>町田市中町4-25-3</t>
  </si>
  <si>
    <t>042(722)2201</t>
  </si>
  <si>
    <t>195-0063</t>
  </si>
  <si>
    <t>町田市野津田町2001</t>
  </si>
  <si>
    <t>042(734)2311</t>
  </si>
  <si>
    <t>194-0044</t>
  </si>
  <si>
    <t>町田市成瀬7-4-1</t>
  </si>
  <si>
    <t>042(725)1533</t>
  </si>
  <si>
    <t>194-0003</t>
  </si>
  <si>
    <t>町田市小川2-1002-1</t>
  </si>
  <si>
    <t>042(796)9301</t>
  </si>
  <si>
    <t>195-0074</t>
  </si>
  <si>
    <t>町田市山崎町1453-1</t>
  </si>
  <si>
    <t>042(792)2891</t>
  </si>
  <si>
    <t>194-0033</t>
  </si>
  <si>
    <t>町田市木曽町3-5-1</t>
  </si>
  <si>
    <t>042(791)7980</t>
  </si>
  <si>
    <t>193-0944</t>
  </si>
  <si>
    <t>八王子市館町1097-136</t>
  </si>
  <si>
    <t>0426(63)3318</t>
  </si>
  <si>
    <t>193-0931</t>
  </si>
  <si>
    <t>八王子市台町3-25-1</t>
  </si>
  <si>
    <t>042(622)7563</t>
  </si>
  <si>
    <t>194-0035</t>
  </si>
  <si>
    <t>町田市忠生1-20-2</t>
  </si>
  <si>
    <t>042(791)1035</t>
  </si>
  <si>
    <t>193-0835</t>
  </si>
  <si>
    <t>八王子市千人町4-8-1</t>
  </si>
  <si>
    <t>042（663）5970</t>
  </si>
  <si>
    <t>190-0022</t>
  </si>
  <si>
    <t>立川市錦町2-13-5</t>
  </si>
  <si>
    <t>042(524)8195</t>
  </si>
  <si>
    <t>190-8583</t>
  </si>
  <si>
    <t>立川市泉町935-4</t>
  </si>
  <si>
    <t>042(537)4611</t>
  </si>
  <si>
    <t>196-0033</t>
  </si>
  <si>
    <t>昭島市東町2-3-21</t>
  </si>
  <si>
    <t>042(541)0222</t>
  </si>
  <si>
    <t>196-0002</t>
  </si>
  <si>
    <t>昭島市拝島町4-13-1</t>
  </si>
  <si>
    <t>042(543)1772</t>
  </si>
  <si>
    <t>207-0015</t>
  </si>
  <si>
    <t>東大和市中央3-945</t>
  </si>
  <si>
    <t>042(563)1741</t>
  </si>
  <si>
    <t>208-0035</t>
  </si>
  <si>
    <t>武蔵村山市中原1-7-1</t>
  </si>
  <si>
    <t>042(560)1271</t>
  </si>
  <si>
    <t>207-0022</t>
  </si>
  <si>
    <t>東大和市桜が丘3-44-8</t>
  </si>
  <si>
    <t>042(565)7117</t>
  </si>
  <si>
    <t>198-0088</t>
  </si>
  <si>
    <t>青梅市裏宿町580</t>
  </si>
  <si>
    <t>0428(23)2151</t>
  </si>
  <si>
    <t>197-0005</t>
  </si>
  <si>
    <t>福生市北田園2-11-3</t>
  </si>
  <si>
    <t>042(552)5601</t>
  </si>
  <si>
    <t>197-0812</t>
  </si>
  <si>
    <t>あきる野市平沢153-4</t>
  </si>
  <si>
    <t>042(559)6821</t>
  </si>
  <si>
    <t>205-0012</t>
  </si>
  <si>
    <t>羽村市羽4152-1</t>
  </si>
  <si>
    <t>042(555)6631</t>
  </si>
  <si>
    <t>190-0164</t>
  </si>
  <si>
    <t>あきる野市五日市894</t>
  </si>
  <si>
    <t>042(596)0176</t>
  </si>
  <si>
    <t>198-0041</t>
  </si>
  <si>
    <t>青梅市勝沼1-60-1</t>
  </si>
  <si>
    <t>0428(22)7604</t>
  </si>
  <si>
    <t>208-0013</t>
  </si>
  <si>
    <t>武蔵村山市大南4-62-1</t>
  </si>
  <si>
    <t>042(590)4580</t>
  </si>
  <si>
    <t>197-0003</t>
  </si>
  <si>
    <t>福生市熊川215</t>
  </si>
  <si>
    <t>042(551)3435</t>
  </si>
  <si>
    <t>190-1211</t>
  </si>
  <si>
    <t>西多摩郡瑞穂町石畑2027</t>
  </si>
  <si>
    <t>042(557)0142</t>
  </si>
  <si>
    <t>180-0022</t>
  </si>
  <si>
    <t>武蔵野市境4-13-28</t>
  </si>
  <si>
    <t>0422(51)4554</t>
  </si>
  <si>
    <t>180-0011</t>
  </si>
  <si>
    <t>武蔵野市八幡町2-3-10</t>
  </si>
  <si>
    <t>0422(55)2071</t>
  </si>
  <si>
    <t>184-0003</t>
  </si>
  <si>
    <t>小金井市緑町4-1-1</t>
  </si>
  <si>
    <t>042(385)2611</t>
  </si>
  <si>
    <t>202-0005</t>
  </si>
  <si>
    <t>西東京市住吉町5-8-23</t>
  </si>
  <si>
    <t>042(422)3223</t>
  </si>
  <si>
    <t>184-8581</t>
  </si>
  <si>
    <t>小金井市本町6-8-9</t>
  </si>
  <si>
    <t>042-381-4141</t>
  </si>
  <si>
    <t>203-0041</t>
  </si>
  <si>
    <t>東久留米市野火止2-1-44</t>
  </si>
  <si>
    <t>042(474)2661</t>
  </si>
  <si>
    <t>188-0013</t>
  </si>
  <si>
    <t>西東京市向台町5-4-34</t>
  </si>
  <si>
    <t>0424(63)8511</t>
  </si>
  <si>
    <t>187-0042</t>
  </si>
  <si>
    <t>小平市仲町112</t>
  </si>
  <si>
    <t>042(341)5410</t>
  </si>
  <si>
    <t>187-0032</t>
  </si>
  <si>
    <t>小平市小川町1-502-95</t>
  </si>
  <si>
    <t>042(345)1411</t>
  </si>
  <si>
    <t>189-0011</t>
  </si>
  <si>
    <t>東村山市恩多町4-26-1</t>
  </si>
  <si>
    <t>042(392)1235</t>
  </si>
  <si>
    <t>185-0004</t>
  </si>
  <si>
    <t>国分寺市新町3-2-5</t>
  </si>
  <si>
    <t>042(323)3371</t>
  </si>
  <si>
    <t>204-0022</t>
  </si>
  <si>
    <t>清瀬市松山3-1-56</t>
  </si>
  <si>
    <t>042(492)3500</t>
  </si>
  <si>
    <t>187-0022</t>
  </si>
  <si>
    <t>小平市上水本町6-21-1</t>
  </si>
  <si>
    <t>042(325)9331</t>
  </si>
  <si>
    <t>189-0024</t>
  </si>
  <si>
    <t>東村山市富士見町5-4-41</t>
  </si>
  <si>
    <t>042(395)9121</t>
  </si>
  <si>
    <t>203-0052</t>
  </si>
  <si>
    <t>東久留米市幸町5-8-46</t>
  </si>
  <si>
    <t>0424(71)2510</t>
  </si>
  <si>
    <t>西東京市向台町1-9-1</t>
  </si>
  <si>
    <t>0424(64)2225</t>
  </si>
  <si>
    <t>042（381）4164</t>
  </si>
  <si>
    <t>中野区上鷺宮5-11-1</t>
  </si>
  <si>
    <t>03-3970-8655</t>
  </si>
  <si>
    <t>182-0003</t>
  </si>
  <si>
    <t>調布市若葉町1-46-1</t>
  </si>
  <si>
    <t>03(3300)8261</t>
  </si>
  <si>
    <t>182-0011</t>
  </si>
  <si>
    <t>調布市深大寺北町5-39-1</t>
  </si>
  <si>
    <t>0424(87)1860</t>
  </si>
  <si>
    <t>182-0025</t>
  </si>
  <si>
    <t>調布市多摩川6-2-1</t>
  </si>
  <si>
    <t>0424(83)0765</t>
  </si>
  <si>
    <t>201-8501</t>
  </si>
  <si>
    <t>狛江市元和泉3-9-1</t>
  </si>
  <si>
    <t>03(3489)2241</t>
  </si>
  <si>
    <t>183-0051</t>
  </si>
  <si>
    <t>府中市栄町3-3-1</t>
  </si>
  <si>
    <t>042(364)8411</t>
  </si>
  <si>
    <t>183-0012</t>
  </si>
  <si>
    <t>府中市押立町4-21</t>
  </si>
  <si>
    <t>042(365)7611</t>
  </si>
  <si>
    <t>183-0036</t>
  </si>
  <si>
    <t>府中市日新町4-6-7</t>
  </si>
  <si>
    <t>042(365)5933</t>
  </si>
  <si>
    <t>186-0002</t>
  </si>
  <si>
    <t>国立市東4-25-1</t>
  </si>
  <si>
    <t>042(575)0126</t>
  </si>
  <si>
    <t>206-0025</t>
  </si>
  <si>
    <t>多摩市永山5-22</t>
  </si>
  <si>
    <t>042(374)9891</t>
  </si>
  <si>
    <t>206-0822</t>
  </si>
  <si>
    <t>稲城市坂浜1434-3</t>
  </si>
  <si>
    <t>042(350)0300</t>
  </si>
  <si>
    <t>186-0004</t>
  </si>
  <si>
    <t>国立市中3-4-1</t>
  </si>
  <si>
    <t>042(572)0132</t>
  </si>
  <si>
    <t>183-0005</t>
  </si>
  <si>
    <t>府中市若松町2-19</t>
  </si>
  <si>
    <t>042(362)7237</t>
  </si>
  <si>
    <t>183-0056</t>
  </si>
  <si>
    <t>府中市寿町1-10-2</t>
  </si>
  <si>
    <t>042(362)2211</t>
  </si>
  <si>
    <t>100-0101</t>
  </si>
  <si>
    <t>大島町元町字八重の水127</t>
  </si>
  <si>
    <t>04992(2)1431</t>
  </si>
  <si>
    <t>100-0402</t>
  </si>
  <si>
    <t>新島村本村4-10-1</t>
  </si>
  <si>
    <t>04992(5)0091</t>
  </si>
  <si>
    <t>100-0601</t>
  </si>
  <si>
    <t>神津島村1620</t>
  </si>
  <si>
    <t>04992(8)0706</t>
  </si>
  <si>
    <t>大島町差木地字下原996-１</t>
  </si>
  <si>
    <t>04922(4)0385</t>
  </si>
  <si>
    <t>100-1211</t>
  </si>
  <si>
    <t>三宅村坪田4586</t>
  </si>
  <si>
    <t>04994(6)1136</t>
  </si>
  <si>
    <t>100-1401</t>
  </si>
  <si>
    <t>八丈町大賀郷3020</t>
  </si>
  <si>
    <t>04996(2)1181</t>
  </si>
  <si>
    <t>100-2101</t>
  </si>
  <si>
    <t>小笠原村父島字清瀬</t>
  </si>
  <si>
    <t>04998(2)2346</t>
  </si>
  <si>
    <t>120-0026</t>
  </si>
  <si>
    <t>03(3888)5331</t>
  </si>
  <si>
    <t>120-0034</t>
  </si>
  <si>
    <t>03(3881)7161</t>
  </si>
  <si>
    <t>116-0013</t>
  </si>
  <si>
    <t>03(3822)0741</t>
  </si>
  <si>
    <t>116-8555</t>
  </si>
  <si>
    <t>03(3895)4490</t>
  </si>
  <si>
    <t>芝浦工業大学附属高等学校</t>
  </si>
  <si>
    <t>135-8139</t>
  </si>
  <si>
    <t>江東区豊洲6-2-7</t>
  </si>
  <si>
    <t>03-3520-8501</t>
  </si>
  <si>
    <t>174-8643</t>
  </si>
  <si>
    <t>03(3969)7411</t>
  </si>
  <si>
    <t>174-8711</t>
  </si>
  <si>
    <t>03(3956)3157</t>
  </si>
  <si>
    <t>175-8571</t>
  </si>
  <si>
    <t>03(5399)7890</t>
  </si>
  <si>
    <t>173-8555</t>
  </si>
  <si>
    <t>03(3963)4711</t>
  </si>
  <si>
    <t>173-8602</t>
  </si>
  <si>
    <t>03(3961)2447</t>
  </si>
  <si>
    <t>174-0064</t>
  </si>
  <si>
    <t>03(3934)2341</t>
  </si>
  <si>
    <t>133-8585</t>
  </si>
  <si>
    <t>03(3658)4111</t>
  </si>
  <si>
    <t>133-8552</t>
  </si>
  <si>
    <t>03(3659)1241</t>
  </si>
  <si>
    <t>03(3653)1541</t>
  </si>
  <si>
    <t>143-0015</t>
  </si>
  <si>
    <t>03(3762)7336</t>
  </si>
  <si>
    <t>144-8544</t>
  </si>
  <si>
    <t>03(3742)1511</t>
  </si>
  <si>
    <t>146-0091</t>
  </si>
  <si>
    <t>03(3750)2635</t>
  </si>
  <si>
    <t>03(3732)4481</t>
  </si>
  <si>
    <t>146-8588</t>
  </si>
  <si>
    <t>03(3759)3291</t>
  </si>
  <si>
    <t>124-0003</t>
  </si>
  <si>
    <t>03(3601)7136</t>
  </si>
  <si>
    <t>125-8507</t>
  </si>
  <si>
    <t>03(3601)0116</t>
  </si>
  <si>
    <t>114-0005</t>
  </si>
  <si>
    <t>03(3913)2323</t>
  </si>
  <si>
    <t>114-8554</t>
  </si>
  <si>
    <t>03(3910)6161</t>
  </si>
  <si>
    <t>114-0022</t>
  </si>
  <si>
    <t>03(3908)2966</t>
  </si>
  <si>
    <t>114-8574</t>
  </si>
  <si>
    <t>03(3917)2277</t>
  </si>
  <si>
    <t>114-0002</t>
  </si>
  <si>
    <t>03(3913)5735</t>
  </si>
  <si>
    <t>114-8502</t>
  </si>
  <si>
    <t>03(3917)1121</t>
  </si>
  <si>
    <t>115-8524</t>
  </si>
  <si>
    <t>03(3906)0054</t>
  </si>
  <si>
    <t>114-0001</t>
  </si>
  <si>
    <t>03(3902)4411</t>
  </si>
  <si>
    <t>114-0016</t>
  </si>
  <si>
    <t>03(3910)6315</t>
  </si>
  <si>
    <t>北区王子6-7-14</t>
  </si>
  <si>
    <t>03(3911)5196</t>
  </si>
  <si>
    <t>114-0024</t>
  </si>
  <si>
    <t>03(3910)0151</t>
  </si>
  <si>
    <t>03(5836)7020</t>
  </si>
  <si>
    <t>135-8404</t>
  </si>
  <si>
    <t>03(3642)8041</t>
  </si>
  <si>
    <t>140-0015</t>
  </si>
  <si>
    <t>03(3774)1151</t>
  </si>
  <si>
    <t>141-0031</t>
  </si>
  <si>
    <t>03(3493)0331</t>
  </si>
  <si>
    <t>香蘭女学校高等科</t>
  </si>
  <si>
    <t>142-0064</t>
  </si>
  <si>
    <t>03(3786)1136</t>
  </si>
  <si>
    <t>140-0004</t>
  </si>
  <si>
    <t>03(3474)2231</t>
  </si>
  <si>
    <t>140-8707</t>
  </si>
  <si>
    <t>03(3474)4048</t>
  </si>
  <si>
    <t>142-8550</t>
  </si>
  <si>
    <t>03(3782)1502</t>
  </si>
  <si>
    <t>03(3786)1711</t>
  </si>
  <si>
    <t>03(3783)5511</t>
  </si>
  <si>
    <t>140-8608</t>
  </si>
  <si>
    <t>03(3784)2131</t>
  </si>
  <si>
    <t>立正大学付属立正高等学校</t>
  </si>
  <si>
    <t>143-8557</t>
  </si>
  <si>
    <t>大田区西馬込1-5-1</t>
  </si>
  <si>
    <t>03-6303-7683</t>
  </si>
  <si>
    <t>150-8366</t>
  </si>
  <si>
    <t>03(3409)3880</t>
  </si>
  <si>
    <t>151-0071</t>
  </si>
  <si>
    <t>03(3376)2244</t>
  </si>
  <si>
    <t>03(3403)2331</t>
  </si>
  <si>
    <t>03(3409)1771</t>
  </si>
  <si>
    <t>150-0002</t>
  </si>
  <si>
    <t>03(3400)6363</t>
  </si>
  <si>
    <t>151-0063</t>
  </si>
  <si>
    <t>03(3467)8111</t>
  </si>
  <si>
    <t>150-0012</t>
  </si>
  <si>
    <t>03(3400)0867</t>
  </si>
  <si>
    <t>151-0073</t>
  </si>
  <si>
    <t>03(3376)1481</t>
  </si>
  <si>
    <t>169-0072</t>
  </si>
  <si>
    <t>03(3209)5880</t>
  </si>
  <si>
    <t>162-8656</t>
  </si>
  <si>
    <t>03(3203)1901</t>
  </si>
  <si>
    <t>03(3351)2330</t>
  </si>
  <si>
    <t>162-8670</t>
  </si>
  <si>
    <t>03(3341)6141</t>
  </si>
  <si>
    <t>03(3209)8756</t>
  </si>
  <si>
    <t>目白研心高等学校</t>
  </si>
  <si>
    <t>161-8539</t>
  </si>
  <si>
    <t>03(5996)3131</t>
  </si>
  <si>
    <t>162-8654</t>
  </si>
  <si>
    <t>03(3202)7674</t>
  </si>
  <si>
    <t>166-0012</t>
  </si>
  <si>
    <t>03(3381)7227</t>
  </si>
  <si>
    <t>168-0082</t>
  </si>
  <si>
    <t>03(3334)1151</t>
  </si>
  <si>
    <t>166-8538</t>
  </si>
  <si>
    <t>03(5340)4541</t>
  </si>
  <si>
    <t>166-0004</t>
  </si>
  <si>
    <t>03(3316)3311</t>
  </si>
  <si>
    <t>168-0063</t>
  </si>
  <si>
    <t>杉並区和泉4-4-1</t>
  </si>
  <si>
    <t>03(3322)7171</t>
  </si>
  <si>
    <t>03(3390)3175</t>
  </si>
  <si>
    <t>166-0013</t>
  </si>
  <si>
    <t>03(3312)1111</t>
  </si>
  <si>
    <t>167-0032</t>
  </si>
  <si>
    <t>03(3391)9700</t>
  </si>
  <si>
    <t>03(3322)7521</t>
  </si>
  <si>
    <t>文化学園大学杉並高等学校</t>
  </si>
  <si>
    <t>03(3392)6636</t>
  </si>
  <si>
    <t>168-8616</t>
  </si>
  <si>
    <t>杉並区久我山4-29-60</t>
  </si>
  <si>
    <t>03(3334)5103</t>
  </si>
  <si>
    <t>130-0015</t>
  </si>
  <si>
    <t>03(3625)0026</t>
  </si>
  <si>
    <t>130-8615</t>
  </si>
  <si>
    <t>03(3624)2666</t>
  </si>
  <si>
    <t>130-0012</t>
  </si>
  <si>
    <t>03(5608)1033</t>
  </si>
  <si>
    <t>156-8551</t>
  </si>
  <si>
    <t>03(3420)0136</t>
  </si>
  <si>
    <t>157-8562</t>
  </si>
  <si>
    <t>03(5494)7711</t>
  </si>
  <si>
    <t>157-0067</t>
  </si>
  <si>
    <t>03(3416)4722</t>
  </si>
  <si>
    <t>03(3303)2115</t>
  </si>
  <si>
    <t>157-0064</t>
  </si>
  <si>
    <t>03(3300)2351</t>
  </si>
  <si>
    <t>154-8553</t>
  </si>
  <si>
    <t>03(5481)3131</t>
  </si>
  <si>
    <t>158-8577</t>
  </si>
  <si>
    <t>03(3700)6131</t>
  </si>
  <si>
    <t>155-0032</t>
  </si>
  <si>
    <t>03(3413)5561</t>
  </si>
  <si>
    <t>03(3466)8221</t>
  </si>
  <si>
    <t>155-8668</t>
  </si>
  <si>
    <t>03(3468)1551</t>
  </si>
  <si>
    <t>155-8611</t>
  </si>
  <si>
    <t>03(3467)1511</t>
  </si>
  <si>
    <t>154-8533</t>
  </si>
  <si>
    <t>03(3411)5115</t>
  </si>
  <si>
    <t>成城学園中学校高等学校</t>
    <rPh sb="4" eb="6">
      <t>ちゅうがく</t>
    </rPh>
    <rPh sb="6" eb="7">
      <t>こう</t>
    </rPh>
    <phoneticPr fontId="4" type="Hiragana"/>
  </si>
  <si>
    <t>157-8511</t>
  </si>
  <si>
    <t>03(3482)2104</t>
  </si>
  <si>
    <t>03(3700)0017</t>
  </si>
  <si>
    <t>154-0005</t>
  </si>
  <si>
    <t>03(3411)8661</t>
  </si>
  <si>
    <t>03(3483)1901</t>
  </si>
  <si>
    <t>玉川聖学院高等部</t>
  </si>
  <si>
    <t>158-0083</t>
  </si>
  <si>
    <t>03(3702)4141</t>
  </si>
  <si>
    <t>158-8512</t>
  </si>
  <si>
    <t>03(3727)6121</t>
  </si>
  <si>
    <t>158-8511</t>
  </si>
  <si>
    <t>03(3721)1772</t>
  </si>
  <si>
    <t>三田国際学園中学校・高等学校</t>
  </si>
  <si>
    <t>03(3707)5676</t>
  </si>
  <si>
    <t>156-0053</t>
  </si>
  <si>
    <t>03(3425)4481</t>
  </si>
  <si>
    <t>東京都市大学等々力高等学校</t>
  </si>
  <si>
    <t>158-0082</t>
  </si>
  <si>
    <t>03(5962)0104</t>
  </si>
  <si>
    <t>156-0043</t>
  </si>
  <si>
    <t>03(3322)6331</t>
  </si>
  <si>
    <t>03(3322)9151</t>
  </si>
  <si>
    <t>03(5317)9300</t>
  </si>
  <si>
    <t>東京都市大学付属高等学校</t>
  </si>
  <si>
    <t>157-8560</t>
  </si>
  <si>
    <t>03(3415)0104</t>
  </si>
  <si>
    <t>157-0074</t>
  </si>
  <si>
    <t>03(3416)1150</t>
  </si>
  <si>
    <t>110-0005</t>
  </si>
  <si>
    <t>03(3841)3086</t>
  </si>
  <si>
    <t>110-8642</t>
  </si>
  <si>
    <t>03(3847)2201</t>
  </si>
  <si>
    <t>103-8384</t>
  </si>
  <si>
    <t>03(3662)2507</t>
  </si>
  <si>
    <t>102-8357</t>
  </si>
  <si>
    <t>03(5275)6057</t>
  </si>
  <si>
    <t>101-0064</t>
  </si>
  <si>
    <t>03(6383)3751</t>
  </si>
  <si>
    <t>102-8133</t>
  </si>
  <si>
    <t>03(3262)3291</t>
  </si>
  <si>
    <t>101-8433</t>
  </si>
  <si>
    <t>03(3237)2744</t>
  </si>
  <si>
    <t>101-0054</t>
  </si>
  <si>
    <t>03(3291)3211</t>
  </si>
  <si>
    <t>102-0083</t>
  </si>
  <si>
    <t>03(3263)3011</t>
  </si>
  <si>
    <t>102-0082</t>
  </si>
  <si>
    <t>03(3263)1711</t>
  </si>
  <si>
    <t>102-8185</t>
  </si>
  <si>
    <t>03(3234)6661</t>
  </si>
  <si>
    <t>101-8456</t>
  </si>
  <si>
    <t>千代田区神田錦町3-1</t>
  </si>
  <si>
    <t>03(3295)3011</t>
  </si>
  <si>
    <t>102-0081</t>
  </si>
  <si>
    <t>03(3263)6551</t>
  </si>
  <si>
    <t>102-8341</t>
  </si>
  <si>
    <t>03(3262)2256</t>
  </si>
  <si>
    <t>101-0061</t>
  </si>
  <si>
    <t>03(3291)3824</t>
  </si>
  <si>
    <t>102-0074</t>
  </si>
  <si>
    <t>03(3261)9288</t>
  </si>
  <si>
    <t>102-0085</t>
  </si>
  <si>
    <t>03(3261)0821</t>
  </si>
  <si>
    <t>182-0033</t>
  </si>
  <si>
    <t>調布市富士見町4-23-25</t>
  </si>
  <si>
    <t>042(444)9100</t>
  </si>
  <si>
    <t>102-0073</t>
  </si>
  <si>
    <t>03(3263)7801</t>
  </si>
  <si>
    <t>03(3262)4161</t>
  </si>
  <si>
    <t>171-0031</t>
  </si>
  <si>
    <t>03(3986)0221</t>
  </si>
  <si>
    <t>03(3984)8321</t>
  </si>
  <si>
    <t>170-0004</t>
  </si>
  <si>
    <t>03(3918)0511</t>
  </si>
  <si>
    <t>03(3918)6451</t>
  </si>
  <si>
    <t>03(3973)6331</t>
  </si>
  <si>
    <t>170-0011</t>
  </si>
  <si>
    <t>03(3988)5511</t>
  </si>
  <si>
    <t>170-0012</t>
  </si>
  <si>
    <t>03(3918)5311</t>
  </si>
  <si>
    <t>170-0013</t>
  </si>
  <si>
    <t>03(3983)8261</t>
  </si>
  <si>
    <t>171-0042</t>
  </si>
  <si>
    <t>03(3959)5511</t>
  </si>
  <si>
    <t>170-0003</t>
  </si>
  <si>
    <t>03(3917)1456</t>
  </si>
  <si>
    <t>171-0021</t>
  </si>
  <si>
    <t>03(3985)2707</t>
  </si>
  <si>
    <t>164-0002</t>
  </si>
  <si>
    <t>03(3389)7211</t>
  </si>
  <si>
    <t>164-0011</t>
  </si>
  <si>
    <t>03(3371)5268</t>
  </si>
  <si>
    <t>中野区上高田5-44-3</t>
  </si>
  <si>
    <t>03(3387)6331</t>
  </si>
  <si>
    <t>新渡戸文化高等学校</t>
  </si>
  <si>
    <t>164-8638</t>
  </si>
  <si>
    <t>03(3381)9772</t>
  </si>
  <si>
    <t>164-8628</t>
  </si>
  <si>
    <t>03(3371)7103</t>
  </si>
  <si>
    <t>03(3363)7661</t>
  </si>
  <si>
    <t>164-0003</t>
  </si>
  <si>
    <t>03(3362)8704</t>
  </si>
  <si>
    <t>03(3920)5151</t>
  </si>
  <si>
    <t>176-0023</t>
  </si>
  <si>
    <t>03(3999)2136</t>
  </si>
  <si>
    <t>176-8535</t>
  </si>
  <si>
    <t>03(5984)3741</t>
  </si>
  <si>
    <t>早稲田大学高等学院</t>
  </si>
  <si>
    <t>練馬区上石神井3-31-1</t>
  </si>
  <si>
    <t>03(5991)4151</t>
  </si>
  <si>
    <t>112-8629</t>
  </si>
  <si>
    <t>03(3941)8167</t>
  </si>
  <si>
    <t>郁文館高等学校</t>
  </si>
  <si>
    <t>03(3828)2206</t>
  </si>
  <si>
    <t>03(3811)0147</t>
  </si>
  <si>
    <t>113-0022</t>
  </si>
  <si>
    <t>03(3828)4141</t>
  </si>
  <si>
    <t>112-8612</t>
  </si>
  <si>
    <t>03(3946)4451</t>
  </si>
  <si>
    <t>03(3946)4491</t>
  </si>
  <si>
    <t>112-8613</t>
  </si>
  <si>
    <t>03(3946)4434</t>
  </si>
  <si>
    <t>112-8607</t>
  </si>
  <si>
    <t>文京区白山2-36-5</t>
  </si>
  <si>
    <t>03-3816-6213</t>
  </si>
  <si>
    <t>03(3811)0237</t>
  </si>
  <si>
    <t>03(3811)0636</t>
  </si>
  <si>
    <t>112-8551</t>
  </si>
  <si>
    <t>03(3814)5275</t>
  </si>
  <si>
    <t>112-8625</t>
  </si>
  <si>
    <t>03(3943)3711</t>
  </si>
  <si>
    <t>113-8665</t>
  </si>
  <si>
    <t>03(5940)4455</t>
  </si>
  <si>
    <t>112-0011</t>
  </si>
  <si>
    <t>03(3941)2680</t>
  </si>
  <si>
    <t>112-0014</t>
  </si>
  <si>
    <t>03(3943)3651</t>
  </si>
  <si>
    <t>03(3943)2161</t>
  </si>
  <si>
    <t>113-8667</t>
  </si>
  <si>
    <t>03(3946)5301</t>
  </si>
  <si>
    <t>106-0046</t>
  </si>
  <si>
    <t>03(3446)6541</t>
  </si>
  <si>
    <t>03(5427)1674</t>
  </si>
  <si>
    <t>105-0011</t>
  </si>
  <si>
    <t>03(3431)2629</t>
  </si>
  <si>
    <t>106-0047</t>
  </si>
  <si>
    <t>03(3444)7271</t>
  </si>
  <si>
    <t>108-0071</t>
  </si>
  <si>
    <t>03(3441)2005</t>
  </si>
  <si>
    <t>108-0072</t>
  </si>
  <si>
    <t>03(3444)7671</t>
  </si>
  <si>
    <t>03(3431)0913</t>
  </si>
  <si>
    <t>108-0074</t>
  </si>
  <si>
    <t>03(3441)7201</t>
  </si>
  <si>
    <t>108-8587</t>
  </si>
  <si>
    <t>03(3448)4011</t>
  </si>
  <si>
    <t>108-0014</t>
  </si>
  <si>
    <t>03(3451)0912</t>
  </si>
  <si>
    <t>東洋英和女学院高等部</t>
  </si>
  <si>
    <t>106-8507</t>
  </si>
  <si>
    <t>03(3583)0696</t>
  </si>
  <si>
    <t>03(3451)4616</t>
  </si>
  <si>
    <t>03(5421)5011</t>
  </si>
  <si>
    <t>107-8371</t>
  </si>
  <si>
    <t>03(3585)3911</t>
  </si>
  <si>
    <t>152-0035</t>
  </si>
  <si>
    <t>03(3717)0388</t>
  </si>
  <si>
    <t>153-0064</t>
  </si>
  <si>
    <t>03(3714)2661</t>
  </si>
  <si>
    <t>03(3711)6641</t>
  </si>
  <si>
    <t>152-0003</t>
  </si>
  <si>
    <t>03(3713)8161</t>
  </si>
  <si>
    <t>日本工業大学駒場高等学校</t>
  </si>
  <si>
    <t>153-8508</t>
  </si>
  <si>
    <t>03(3467)2130</t>
  </si>
  <si>
    <t>目黒日本大学高等学校</t>
    <phoneticPr fontId="4"/>
  </si>
  <si>
    <t>153-0063</t>
  </si>
  <si>
    <t>03(3492)3388</t>
  </si>
  <si>
    <t>153-8631</t>
  </si>
  <si>
    <t>03(3711)6556</t>
  </si>
  <si>
    <t>152-0023</t>
  </si>
  <si>
    <t>03(3717)1196</t>
  </si>
  <si>
    <t>042(541)1003</t>
  </si>
  <si>
    <t>東海大学菅生高等学校</t>
  </si>
  <si>
    <t>197-0801　</t>
  </si>
  <si>
    <t>042(559)2200</t>
  </si>
  <si>
    <t>駒沢学園女子高等学校</t>
  </si>
  <si>
    <t>206-851１</t>
  </si>
  <si>
    <t>稲城市坂浜238</t>
    <phoneticPr fontId="4"/>
  </si>
  <si>
    <t>042(350)7123</t>
  </si>
  <si>
    <t>204-0024</t>
  </si>
  <si>
    <t>0424(93)3201</t>
  </si>
  <si>
    <t>186-0005</t>
  </si>
  <si>
    <t>042(572)4111</t>
  </si>
  <si>
    <t>042(577)2171</t>
  </si>
  <si>
    <t>185-8505</t>
  </si>
  <si>
    <t>042(300)2121</t>
  </si>
  <si>
    <t>184-8503</t>
  </si>
  <si>
    <t>0422(33)3401</t>
  </si>
  <si>
    <t>184-8575</t>
  </si>
  <si>
    <t>042(381)5413</t>
  </si>
  <si>
    <t>184-8555</t>
  </si>
  <si>
    <t>0422(37)6441</t>
  </si>
  <si>
    <t>187-0001</t>
  </si>
  <si>
    <t>042(341)0741</t>
  </si>
  <si>
    <t>187-8570</t>
  </si>
  <si>
    <t>042(346)5691</t>
  </si>
  <si>
    <t>187-0024</t>
  </si>
  <si>
    <t>042(342)2611</t>
  </si>
  <si>
    <t>190-0003</t>
  </si>
  <si>
    <t>042(536)1611</t>
  </si>
  <si>
    <t>190-0011</t>
  </si>
  <si>
    <t>042(524)5188</t>
  </si>
  <si>
    <t>206-8540</t>
  </si>
  <si>
    <t>042(372)9113</t>
  </si>
  <si>
    <t>206-0022</t>
  </si>
  <si>
    <t>042(372)9393</t>
  </si>
  <si>
    <t>182-8550</t>
  </si>
  <si>
    <t>042(482)8952</t>
  </si>
  <si>
    <t>182-8510</t>
  </si>
  <si>
    <t>03(3300)2111</t>
  </si>
  <si>
    <t>188-0004</t>
  </si>
  <si>
    <t>042(463)2664</t>
  </si>
  <si>
    <t>202-8585</t>
  </si>
  <si>
    <t>042(468)3256</t>
  </si>
  <si>
    <t>042(664)6000</t>
  </si>
  <si>
    <t>193-0826</t>
  </si>
  <si>
    <t>0426(61)9952</t>
  </si>
  <si>
    <t>192-8622</t>
  </si>
  <si>
    <t>042(628)4912</t>
  </si>
  <si>
    <t>192-0154</t>
  </si>
  <si>
    <t>0426(51)3893</t>
  </si>
  <si>
    <t>192-0361</t>
  </si>
  <si>
    <t>042(676)9511</t>
  </si>
  <si>
    <t>192-0151</t>
  </si>
  <si>
    <t>0426(54)6141</t>
  </si>
  <si>
    <t>192-0011</t>
  </si>
  <si>
    <t>0426(91)1345</t>
  </si>
  <si>
    <t>八王子学園八王子高等学校</t>
    <rPh sb="8" eb="10">
      <t>こうとう</t>
    </rPh>
    <phoneticPr fontId="4" type="Hiragana"/>
  </si>
  <si>
    <t>042(623)3461</t>
  </si>
  <si>
    <t>0426(22)0654</t>
  </si>
  <si>
    <t>192-0001</t>
  </si>
  <si>
    <t>042(691)0321</t>
  </si>
  <si>
    <t>203-8521</t>
  </si>
  <si>
    <t>0424(22)3111</t>
  </si>
  <si>
    <t>日本体育大学桜華高等学校</t>
  </si>
  <si>
    <t>042(391)4133</t>
  </si>
  <si>
    <t>042(391)2142</t>
  </si>
  <si>
    <t>042(393)5611</t>
  </si>
  <si>
    <t>183-8531</t>
  </si>
  <si>
    <t>042(368)5111</t>
  </si>
  <si>
    <t>194-0294</t>
  </si>
  <si>
    <t>042(797)2667</t>
  </si>
  <si>
    <t>玉川学園高等部</t>
  </si>
  <si>
    <t>194-8610</t>
  </si>
  <si>
    <t>042(739)8532</t>
  </si>
  <si>
    <t>195-0054</t>
  </si>
  <si>
    <t>044(988)1126</t>
  </si>
  <si>
    <t>194-0203</t>
  </si>
  <si>
    <t>042(793)2123</t>
  </si>
  <si>
    <t>195-0051</t>
  </si>
  <si>
    <t>042(734)3403</t>
  </si>
  <si>
    <t>181-0012</t>
  </si>
  <si>
    <t>0422(43)3196</t>
  </si>
  <si>
    <t>181-0002</t>
  </si>
  <si>
    <t>0422(48)6221</t>
  </si>
  <si>
    <t>180-0002</t>
  </si>
  <si>
    <t>0422(22)8117</t>
  </si>
  <si>
    <t>180-8633</t>
  </si>
  <si>
    <t>0422(37)3818</t>
  </si>
  <si>
    <t>180-8601</t>
  </si>
  <si>
    <t>0422(31)5121</t>
  </si>
  <si>
    <t>180-8505</t>
  </si>
  <si>
    <t>0422(22)1266</t>
  </si>
  <si>
    <t>042(590)3311</t>
  </si>
  <si>
    <t>かえつ有明高等学校</t>
  </si>
  <si>
    <t>135-8711</t>
  </si>
  <si>
    <t>江東区東雲2-16-1</t>
  </si>
  <si>
    <t>03(5564)2111</t>
  </si>
  <si>
    <t>北区王子6-1-10</t>
  </si>
  <si>
    <t>法政大学高等学校</t>
  </si>
  <si>
    <t>三鷹市牟礼4-3-1</t>
  </si>
  <si>
    <t>0422(79)6230</t>
  </si>
  <si>
    <t>武蔵野東高等専修学校</t>
    <phoneticPr fontId="4"/>
  </si>
  <si>
    <t>180-0013　</t>
  </si>
  <si>
    <t>武蔵野市西久保3-25-3</t>
    <phoneticPr fontId="4"/>
  </si>
  <si>
    <t>0422-54-8611</t>
  </si>
  <si>
    <t>千代田区立九段中等教育学校</t>
  </si>
  <si>
    <t>千代田区九段北2-2-1</t>
  </si>
  <si>
    <t>03(3263)7190</t>
  </si>
  <si>
    <t>大智学園高等学校</t>
  </si>
  <si>
    <t>169-0074</t>
  </si>
  <si>
    <t>新宿区北新宿1-21-10</t>
  </si>
  <si>
    <t>03(5925)2773</t>
  </si>
  <si>
    <t>140-0011</t>
  </si>
  <si>
    <t>品川区東大井1-10-40</t>
  </si>
  <si>
    <t>03(3471)6331</t>
  </si>
  <si>
    <t>荒川区南千住8-17-1</t>
  </si>
  <si>
    <t>03-3801-0145</t>
  </si>
  <si>
    <t>クラーク記念国際高等学校</t>
  </si>
  <si>
    <t>169-0075</t>
  </si>
  <si>
    <t>新宿区高田馬場1-16-17</t>
  </si>
  <si>
    <t>03(3203)3600</t>
  </si>
  <si>
    <t>文京区向丘2-19-1</t>
    <phoneticPr fontId="4"/>
  </si>
  <si>
    <t>03-3828-2206</t>
  </si>
  <si>
    <t>186-8001</t>
  </si>
  <si>
    <t>国立市富士見台2-36-2</t>
  </si>
  <si>
    <t>042(573)8111</t>
  </si>
  <si>
    <t>175-0094</t>
  </si>
  <si>
    <t>板橋区成増1-12-19</t>
    <phoneticPr fontId="4"/>
  </si>
  <si>
    <t>03-3938-7500</t>
  </si>
  <si>
    <t>150-0031</t>
  </si>
  <si>
    <t>渋谷区桜丘町5-4</t>
    <phoneticPr fontId="4"/>
  </si>
  <si>
    <t>03-6416-0425</t>
  </si>
  <si>
    <t>大原学園高等学校</t>
    <phoneticPr fontId="4" type="Hiragana"/>
  </si>
  <si>
    <t>101-0051　</t>
  </si>
  <si>
    <t>千代田区神田神保町2-42</t>
    <phoneticPr fontId="4"/>
  </si>
  <si>
    <t>03-3237-3141</t>
  </si>
  <si>
    <t>151-0051</t>
  </si>
  <si>
    <t>渋谷区千駄ヶ谷5-8-2</t>
    <phoneticPr fontId="4"/>
  </si>
  <si>
    <t>050-3535-2797</t>
  </si>
  <si>
    <t>立川市錦町6-9-5</t>
  </si>
  <si>
    <t>042-521-3699</t>
  </si>
  <si>
    <t>151-0053</t>
  </si>
  <si>
    <t>渋谷区代々木1-43-8</t>
  </si>
  <si>
    <t>03-3370-0718
03-3370-0718 
03-3370-0718 
03-3370-0718</t>
  </si>
  <si>
    <t>160-0023</t>
  </si>
  <si>
    <t>新宿区西新宿7-11-18新宿711ビル7F</t>
    <phoneticPr fontId="4"/>
  </si>
  <si>
    <t>03-6279-2053</t>
  </si>
  <si>
    <t>171-0022</t>
  </si>
  <si>
    <t>豊島区南池袋3-11-10ベリエ池袋４F</t>
    <phoneticPr fontId="4"/>
  </si>
  <si>
    <t>03-5954-7391</t>
  </si>
  <si>
    <t>191-0003</t>
  </si>
  <si>
    <t>日野市日野台3－1－1</t>
  </si>
  <si>
    <t>042-586-5053</t>
  </si>
  <si>
    <t>150-0002</t>
    <phoneticPr fontId="4"/>
  </si>
  <si>
    <t>渋谷区渋谷1-8-3　TOC第一ビル4F</t>
    <rPh sb="0" eb="3">
      <t>シブヤク</t>
    </rPh>
    <rPh sb="3" eb="5">
      <t>シブヤ</t>
    </rPh>
    <rPh sb="14" eb="16">
      <t>ダイイチ</t>
    </rPh>
    <phoneticPr fontId="4"/>
  </si>
  <si>
    <t>03-6427-3454</t>
    <phoneticPr fontId="4"/>
  </si>
  <si>
    <t>182-0031</t>
    <phoneticPr fontId="4"/>
  </si>
  <si>
    <t>調布市野水1-1-1</t>
    <phoneticPr fontId="4"/>
  </si>
  <si>
    <t>0422-34-5300</t>
    <phoneticPr fontId="4"/>
  </si>
  <si>
    <t>クリスチャンアカデミーインジャパン</t>
    <phoneticPr fontId="4"/>
  </si>
  <si>
    <t>203-0013</t>
    <phoneticPr fontId="4"/>
  </si>
  <si>
    <t>東久留米市新川町1-2-14</t>
    <rPh sb="0" eb="1">
      <t>ヒガシ</t>
    </rPh>
    <rPh sb="1" eb="5">
      <t>クルメシ</t>
    </rPh>
    <rPh sb="5" eb="8">
      <t>シンカワチョウ</t>
    </rPh>
    <phoneticPr fontId="4"/>
  </si>
  <si>
    <t>042-471-0022</t>
    <phoneticPr fontId="4"/>
  </si>
  <si>
    <t>ｾﾝﾄﾒﾘｰｽﾞｲﾝﾀｰﾅｼｮﾅﾙｽｸｰﾙ</t>
    <phoneticPr fontId="4"/>
  </si>
  <si>
    <t>158-8668</t>
  </si>
  <si>
    <t>世田谷区瀬田1-6-19</t>
  </si>
  <si>
    <t>03-3709-3411</t>
  </si>
  <si>
    <t>豊島区南池袋2-32-2</t>
  </si>
  <si>
    <t>03-5979-8388　</t>
  </si>
  <si>
    <t>東京朝鮮中高級学校</t>
  </si>
  <si>
    <t>114-0033</t>
  </si>
  <si>
    <t>北区十条台2-6-32</t>
  </si>
  <si>
    <t>03-3908-0111</t>
  </si>
  <si>
    <t>168-0064</t>
  </si>
  <si>
    <t>杉並区永福1-7-28</t>
  </si>
  <si>
    <t>03(3323)1380</t>
  </si>
  <si>
    <t>194-0215　</t>
  </si>
  <si>
    <t>町田市小山ヶ丘4-6-8</t>
    <phoneticPr fontId="4"/>
  </si>
  <si>
    <t>042-775-3020</t>
  </si>
  <si>
    <t>目黒区八雲1-1-2</t>
  </si>
  <si>
    <t>03(3723)9966</t>
  </si>
  <si>
    <t>113-0021</t>
  </si>
  <si>
    <t>文京区本駒込2-29-29</t>
  </si>
  <si>
    <t>03(3946)7171</t>
  </si>
  <si>
    <t>190-0012</t>
  </si>
  <si>
    <t>立川市曙町3-29-37</t>
  </si>
  <si>
    <t>042(529)5335</t>
  </si>
  <si>
    <t>192-8562</t>
  </si>
  <si>
    <t>八王子市明神町4-20-1</t>
  </si>
  <si>
    <t>042(656)7030</t>
  </si>
  <si>
    <t>181-0004</t>
  </si>
  <si>
    <t>三鷹市新川6-21-21</t>
  </si>
  <si>
    <t>0422(46)4181</t>
  </si>
  <si>
    <t>立川市栄町1-15-7</t>
  </si>
  <si>
    <t>042(523)1358</t>
  </si>
  <si>
    <t>葛飾区西亀有2-58-１</t>
  </si>
  <si>
    <t>03（3606）0121</t>
  </si>
  <si>
    <t>杉並区下高井戸2-22-10</t>
  </si>
  <si>
    <t>03(5301)3031</t>
  </si>
  <si>
    <t>174-0045</t>
  </si>
  <si>
    <t>板橋区西台1-41-10</t>
  </si>
  <si>
    <t>03-3931-2323</t>
  </si>
  <si>
    <t>192-0364</t>
  </si>
  <si>
    <t>八王子市南大沢５－２８</t>
    <phoneticPr fontId="4"/>
  </si>
  <si>
    <t>042(675)6075</t>
  </si>
  <si>
    <t>125-
0035</t>
  </si>
  <si>
    <t>日本航空高等学校</t>
    <rPh sb="0" eb="2">
      <t>ニホン</t>
    </rPh>
    <rPh sb="2" eb="4">
      <t>コウクウ</t>
    </rPh>
    <rPh sb="4" eb="6">
      <t>コウトウ</t>
    </rPh>
    <rPh sb="6" eb="8">
      <t>ガッコウ</t>
    </rPh>
    <phoneticPr fontId="5"/>
  </si>
  <si>
    <t xml:space="preserve">03-5434-8611 </t>
  </si>
  <si>
    <t>中央国際高等学校</t>
    <rPh sb="0" eb="2">
      <t>チュウオウ</t>
    </rPh>
    <rPh sb="2" eb="4">
      <t>コクサイ</t>
    </rPh>
    <rPh sb="4" eb="6">
      <t>コウトウ</t>
    </rPh>
    <rPh sb="6" eb="8">
      <t>ガッコウ</t>
    </rPh>
    <phoneticPr fontId="5"/>
  </si>
  <si>
    <t>180-0004</t>
  </si>
  <si>
    <t>0422-22-7639</t>
  </si>
  <si>
    <t>晃陽学園高等学校</t>
    <rPh sb="0" eb="1">
      <t>コウ</t>
    </rPh>
    <rPh sb="1" eb="2">
      <t>ヨウ</t>
    </rPh>
    <rPh sb="2" eb="4">
      <t>ガクエン</t>
    </rPh>
    <rPh sb="4" eb="6">
      <t>コウトウ</t>
    </rPh>
    <rPh sb="6" eb="8">
      <t>ガッコウ</t>
    </rPh>
    <phoneticPr fontId="5"/>
  </si>
  <si>
    <t>03-6915-1129</t>
  </si>
  <si>
    <t>男</t>
    <rPh sb="0" eb="1">
      <t>ダン</t>
    </rPh>
    <phoneticPr fontId="7"/>
  </si>
  <si>
    <t>男人数</t>
    <rPh sb="0" eb="1">
      <t>ダン</t>
    </rPh>
    <rPh sb="1" eb="3">
      <t>ニンズウ</t>
    </rPh>
    <phoneticPr fontId="7"/>
  </si>
  <si>
    <t>女</t>
    <rPh sb="0" eb="1">
      <t>ジョ</t>
    </rPh>
    <phoneticPr fontId="7"/>
  </si>
  <si>
    <t>女人数</t>
    <rPh sb="0" eb="1">
      <t>ジョ</t>
    </rPh>
    <rPh sb="1" eb="3">
      <t>ニンズウ</t>
    </rPh>
    <phoneticPr fontId="7"/>
  </si>
  <si>
    <t>加　盟　内　訳　書　【私・国・区】</t>
    <rPh sb="0" eb="1">
      <t>カ</t>
    </rPh>
    <rPh sb="2" eb="3">
      <t>メイ</t>
    </rPh>
    <rPh sb="4" eb="5">
      <t>ナイ</t>
    </rPh>
    <rPh sb="6" eb="7">
      <t>ワケ</t>
    </rPh>
    <rPh sb="8" eb="9">
      <t>ショ</t>
    </rPh>
    <rPh sb="11" eb="12">
      <t>ワタシ</t>
    </rPh>
    <rPh sb="13" eb="14">
      <t>コク</t>
    </rPh>
    <rPh sb="15" eb="16">
      <t>ク</t>
    </rPh>
    <phoneticPr fontId="4"/>
  </si>
  <si>
    <t>陸上競技男子</t>
    <rPh sb="0" eb="2">
      <t>リクジョウ</t>
    </rPh>
    <rPh sb="2" eb="4">
      <t>キョウギ</t>
    </rPh>
    <rPh sb="4" eb="6">
      <t>ダンシ</t>
    </rPh>
    <phoneticPr fontId="7"/>
  </si>
  <si>
    <t>陸上競技女子</t>
    <rPh sb="0" eb="2">
      <t>リクジョウ</t>
    </rPh>
    <rPh sb="2" eb="4">
      <t>キョウギ</t>
    </rPh>
    <rPh sb="4" eb="6">
      <t>ジョシ</t>
    </rPh>
    <phoneticPr fontId="7"/>
  </si>
  <si>
    <t>体操男子</t>
    <rPh sb="0" eb="2">
      <t>タイソウ</t>
    </rPh>
    <phoneticPr fontId="7"/>
  </si>
  <si>
    <t>体操女子</t>
    <rPh sb="0" eb="2">
      <t>タイソウ</t>
    </rPh>
    <phoneticPr fontId="7"/>
  </si>
  <si>
    <t>バスケットボール男子</t>
    <phoneticPr fontId="7"/>
  </si>
  <si>
    <t>バスケットボール女子</t>
    <phoneticPr fontId="7"/>
  </si>
  <si>
    <t>バレーボール男子</t>
    <phoneticPr fontId="7"/>
  </si>
  <si>
    <t>バレーボール女子</t>
    <phoneticPr fontId="7"/>
  </si>
  <si>
    <t>ソフトテニス男子</t>
    <phoneticPr fontId="7"/>
  </si>
  <si>
    <t>ソフトテニス女子</t>
    <phoneticPr fontId="7"/>
  </si>
  <si>
    <t>ソフトボール</t>
    <phoneticPr fontId="7"/>
  </si>
  <si>
    <t>スキー</t>
    <phoneticPr fontId="7"/>
  </si>
  <si>
    <t>スケート</t>
    <phoneticPr fontId="7"/>
  </si>
  <si>
    <t>軟式野球</t>
    <rPh sb="0" eb="2">
      <t>ナンシキ</t>
    </rPh>
    <rPh sb="2" eb="4">
      <t>ヤキュウ</t>
    </rPh>
    <phoneticPr fontId="7"/>
  </si>
  <si>
    <t>ラグビー</t>
    <phoneticPr fontId="7"/>
  </si>
  <si>
    <t>サッカー</t>
    <phoneticPr fontId="7"/>
  </si>
  <si>
    <t>ハンドボール</t>
    <phoneticPr fontId="7"/>
  </si>
  <si>
    <t>アメリカンフットボール</t>
    <phoneticPr fontId="7"/>
  </si>
  <si>
    <t>バドミントン</t>
    <phoneticPr fontId="7"/>
  </si>
  <si>
    <t>柔　道</t>
    <rPh sb="0" eb="1">
      <t>ジュウ</t>
    </rPh>
    <rPh sb="2" eb="3">
      <t>ミチ</t>
    </rPh>
    <phoneticPr fontId="7"/>
  </si>
  <si>
    <t>剣　道</t>
    <rPh sb="0" eb="1">
      <t>ケン</t>
    </rPh>
    <rPh sb="2" eb="3">
      <t>ミチ</t>
    </rPh>
    <phoneticPr fontId="7"/>
  </si>
  <si>
    <t>水　泳</t>
    <rPh sb="0" eb="1">
      <t>ミズ</t>
    </rPh>
    <rPh sb="2" eb="3">
      <t>オヨ</t>
    </rPh>
    <phoneticPr fontId="7"/>
  </si>
  <si>
    <t>相　撲</t>
    <rPh sb="0" eb="1">
      <t>ソウ</t>
    </rPh>
    <rPh sb="2" eb="3">
      <t>ボク</t>
    </rPh>
    <phoneticPr fontId="7"/>
  </si>
  <si>
    <t>弓　道</t>
    <rPh sb="0" eb="1">
      <t>ユミ</t>
    </rPh>
    <rPh sb="2" eb="3">
      <t>ミチ</t>
    </rPh>
    <phoneticPr fontId="7"/>
  </si>
  <si>
    <t>レスリング</t>
    <phoneticPr fontId="7"/>
  </si>
  <si>
    <t>ホッケー</t>
    <phoneticPr fontId="7"/>
  </si>
  <si>
    <t>テニス</t>
    <phoneticPr fontId="7"/>
  </si>
  <si>
    <t>ウェイトリフティング</t>
    <phoneticPr fontId="7"/>
  </si>
  <si>
    <t>登　山</t>
    <rPh sb="0" eb="1">
      <t>ノボル</t>
    </rPh>
    <rPh sb="2" eb="3">
      <t>ヤマ</t>
    </rPh>
    <phoneticPr fontId="7"/>
  </si>
  <si>
    <t>ボクシング</t>
    <phoneticPr fontId="7"/>
  </si>
  <si>
    <t>ボート</t>
    <phoneticPr fontId="7"/>
  </si>
  <si>
    <t>自転車競技</t>
    <rPh sb="0" eb="3">
      <t>ジテンシャ</t>
    </rPh>
    <rPh sb="3" eb="5">
      <t>キョウギ</t>
    </rPh>
    <phoneticPr fontId="7"/>
  </si>
  <si>
    <t>ライフル射撃</t>
    <rPh sb="4" eb="6">
      <t>シャゲキ</t>
    </rPh>
    <phoneticPr fontId="7"/>
  </si>
  <si>
    <t>フェンシング</t>
    <phoneticPr fontId="7"/>
  </si>
  <si>
    <t>空　手　道</t>
    <rPh sb="0" eb="1">
      <t>ソラ</t>
    </rPh>
    <rPh sb="2" eb="3">
      <t>テ</t>
    </rPh>
    <rPh sb="4" eb="5">
      <t>ドウ</t>
    </rPh>
    <phoneticPr fontId="7"/>
  </si>
  <si>
    <t>アーチェリー</t>
    <phoneticPr fontId="7"/>
  </si>
  <si>
    <t>なぎなた</t>
    <phoneticPr fontId="7"/>
  </si>
  <si>
    <t>少林寺拳法</t>
    <rPh sb="0" eb="3">
      <t>ショウリンジ</t>
    </rPh>
    <rPh sb="3" eb="5">
      <t>ケンポウ</t>
    </rPh>
    <phoneticPr fontId="7"/>
  </si>
  <si>
    <t>チアリーディング</t>
    <phoneticPr fontId="7"/>
  </si>
  <si>
    <t>男子</t>
    <rPh sb="0" eb="2">
      <t>ダンシ</t>
    </rPh>
    <phoneticPr fontId="4"/>
  </si>
  <si>
    <t>女子</t>
    <rPh sb="0" eb="2">
      <t>ジョシ</t>
    </rPh>
    <phoneticPr fontId="4"/>
  </si>
  <si>
    <t>前期加盟校</t>
    <rPh sb="0" eb="2">
      <t>ゼンキ</t>
    </rPh>
    <rPh sb="2" eb="5">
      <t>カメイコウ</t>
    </rPh>
    <phoneticPr fontId="4"/>
  </si>
  <si>
    <t>後期追加校数</t>
    <rPh sb="0" eb="2">
      <t>コウキ</t>
    </rPh>
    <rPh sb="1" eb="2">
      <t>キ</t>
    </rPh>
    <rPh sb="2" eb="4">
      <t>ツイカ</t>
    </rPh>
    <rPh sb="4" eb="6">
      <t>コウスウ</t>
    </rPh>
    <phoneticPr fontId="4"/>
  </si>
  <si>
    <t>後期追加加盟費</t>
    <rPh sb="0" eb="2">
      <t>コウキ</t>
    </rPh>
    <rPh sb="2" eb="4">
      <t>ツイカ</t>
    </rPh>
    <rPh sb="4" eb="6">
      <t>カメイ</t>
    </rPh>
    <rPh sb="6" eb="7">
      <t>ヒ</t>
    </rPh>
    <phoneticPr fontId="4"/>
  </si>
  <si>
    <t>前期加盟費</t>
    <rPh sb="0" eb="2">
      <t>ゼンキ</t>
    </rPh>
    <rPh sb="2" eb="4">
      <t>カメイ</t>
    </rPh>
    <rPh sb="4" eb="5">
      <t>ヒ</t>
    </rPh>
    <phoneticPr fontId="4"/>
  </si>
  <si>
    <t>部長名</t>
    <rPh sb="0" eb="2">
      <t>ブチョウ</t>
    </rPh>
    <rPh sb="2" eb="3">
      <t>メイ</t>
    </rPh>
    <phoneticPr fontId="4"/>
  </si>
  <si>
    <t>前期加盟校数</t>
    <rPh sb="0" eb="2">
      <t>ゼンキ</t>
    </rPh>
    <rPh sb="2" eb="4">
      <t>カメイ</t>
    </rPh>
    <rPh sb="4" eb="6">
      <t>コウスウ</t>
    </rPh>
    <phoneticPr fontId="4"/>
  </si>
  <si>
    <t>校</t>
    <rPh sb="0" eb="1">
      <t>コウ</t>
    </rPh>
    <phoneticPr fontId="4"/>
  </si>
  <si>
    <t>私立加盟校振込金額</t>
    <rPh sb="0" eb="2">
      <t>シリツ</t>
    </rPh>
    <rPh sb="2" eb="5">
      <t>カメイコウ</t>
    </rPh>
    <rPh sb="5" eb="7">
      <t>フリコミ</t>
    </rPh>
    <rPh sb="7" eb="9">
      <t>キンガク</t>
    </rPh>
    <phoneticPr fontId="4"/>
  </si>
  <si>
    <t>前期</t>
    <rPh sb="0" eb="2">
      <t>ゼンキ</t>
    </rPh>
    <phoneticPr fontId="4"/>
  </si>
  <si>
    <t>　みずほ銀行　池尻大橋支店　普通　1687605</t>
    <rPh sb="4" eb="6">
      <t>ギンコウ</t>
    </rPh>
    <rPh sb="7" eb="11">
      <t>イケジリオオハシ</t>
    </rPh>
    <rPh sb="11" eb="13">
      <t>シテン</t>
    </rPh>
    <rPh sb="14" eb="16">
      <t>フツウ</t>
    </rPh>
    <phoneticPr fontId="4"/>
  </si>
  <si>
    <t>　口座名：トウキョウトコウトウガッコウタイイクレンメイ</t>
    <rPh sb="1" eb="3">
      <t>コウザ</t>
    </rPh>
    <rPh sb="3" eb="4">
      <t>メイ</t>
    </rPh>
    <phoneticPr fontId="4"/>
  </si>
  <si>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4"/>
  </si>
  <si>
    <t>●加盟内訳書提出・振込について●</t>
    <rPh sb="1" eb="3">
      <t>カメイ</t>
    </rPh>
    <rPh sb="3" eb="6">
      <t>ウチワケショ</t>
    </rPh>
    <rPh sb="6" eb="8">
      <t>テイシュツ</t>
    </rPh>
    <rPh sb="9" eb="11">
      <t>フリコミ</t>
    </rPh>
    <phoneticPr fontId="4"/>
  </si>
  <si>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4"/>
  </si>
  <si>
    <t>.</t>
    <phoneticPr fontId="4"/>
  </si>
  <si>
    <t>加　盟　内　訳　書　【都立】</t>
    <rPh sb="0" eb="1">
      <t>カ</t>
    </rPh>
    <rPh sb="2" eb="3">
      <t>メイ</t>
    </rPh>
    <rPh sb="4" eb="5">
      <t>ナイ</t>
    </rPh>
    <rPh sb="6" eb="7">
      <t>ワケ</t>
    </rPh>
    <rPh sb="8" eb="9">
      <t>ショ</t>
    </rPh>
    <rPh sb="11" eb="13">
      <t>トリツ</t>
    </rPh>
    <phoneticPr fontId="4"/>
  </si>
  <si>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4"/>
  </si>
  <si>
    <t>専門部番号</t>
    <rPh sb="0" eb="2">
      <t>センモン</t>
    </rPh>
    <rPh sb="2" eb="3">
      <t>ブ</t>
    </rPh>
    <rPh sb="3" eb="5">
      <t>バンゴウ</t>
    </rPh>
    <phoneticPr fontId="4"/>
  </si>
  <si>
    <t>【前期】</t>
    <rPh sb="1" eb="3">
      <t>ゼンキ</t>
    </rPh>
    <phoneticPr fontId="4"/>
  </si>
  <si>
    <t>【私・国・区立校】</t>
    <rPh sb="1" eb="2">
      <t>ワタシ</t>
    </rPh>
    <rPh sb="3" eb="4">
      <t>クニ</t>
    </rPh>
    <rPh sb="5" eb="7">
      <t>クリツ</t>
    </rPh>
    <rPh sb="7" eb="8">
      <t>コウ</t>
    </rPh>
    <phoneticPr fontId="4"/>
  </si>
  <si>
    <t>私立・国立・区立加盟校数×2,400円</t>
    <rPh sb="0" eb="2">
      <t>シリツ</t>
    </rPh>
    <rPh sb="3" eb="5">
      <t>コクリツ</t>
    </rPh>
    <rPh sb="6" eb="8">
      <t>クリツ</t>
    </rPh>
    <rPh sb="8" eb="11">
      <t>カメイコウ</t>
    </rPh>
    <rPh sb="11" eb="12">
      <t>スウ</t>
    </rPh>
    <rPh sb="18" eb="19">
      <t>エン</t>
    </rPh>
    <phoneticPr fontId="4"/>
  </si>
  <si>
    <t>前期加盟校数計</t>
    <rPh sb="0" eb="2">
      <t>ゼンキ</t>
    </rPh>
    <rPh sb="2" eb="4">
      <t>カメイ</t>
    </rPh>
    <rPh sb="4" eb="6">
      <t>コウスウ</t>
    </rPh>
    <rPh sb="6" eb="7">
      <t>ケイ</t>
    </rPh>
    <phoneticPr fontId="4"/>
  </si>
  <si>
    <t>【都立校】</t>
    <rPh sb="1" eb="3">
      <t>トリツ</t>
    </rPh>
    <rPh sb="3" eb="4">
      <t>コウ</t>
    </rPh>
    <phoneticPr fontId="4"/>
  </si>
  <si>
    <t>振込日</t>
    <rPh sb="0" eb="2">
      <t>フリコミ</t>
    </rPh>
    <rPh sb="2" eb="3">
      <t>ヒ</t>
    </rPh>
    <phoneticPr fontId="4"/>
  </si>
  <si>
    <t>＃0123</t>
    <phoneticPr fontId="4"/>
  </si>
  <si>
    <t>【後期】</t>
    <rPh sb="1" eb="3">
      <t>コウキ</t>
    </rPh>
    <phoneticPr fontId="4"/>
  </si>
  <si>
    <t>後期加盟校</t>
    <rPh sb="0" eb="2">
      <t>コウキ</t>
    </rPh>
    <rPh sb="2" eb="5">
      <t>カメイコウ</t>
    </rPh>
    <phoneticPr fontId="4"/>
  </si>
  <si>
    <t>後期加盟校数計</t>
    <rPh sb="0" eb="2">
      <t>コウキ</t>
    </rPh>
    <rPh sb="2" eb="4">
      <t>カメイ</t>
    </rPh>
    <rPh sb="4" eb="6">
      <t>コウスウ</t>
    </rPh>
    <rPh sb="6" eb="7">
      <t>ケイ</t>
    </rPh>
    <phoneticPr fontId="4"/>
  </si>
  <si>
    <t>後期加盟費</t>
    <rPh sb="0" eb="2">
      <t>コウキ</t>
    </rPh>
    <rPh sb="2" eb="4">
      <t>カメイ</t>
    </rPh>
    <rPh sb="4" eb="5">
      <t>ヒ</t>
    </rPh>
    <phoneticPr fontId="4"/>
  </si>
  <si>
    <t>後期</t>
    <rPh sb="0" eb="2">
      <t>コウキ</t>
    </rPh>
    <phoneticPr fontId="4"/>
  </si>
  <si>
    <t>卓球男子</t>
    <rPh sb="0" eb="1">
      <t>タク</t>
    </rPh>
    <rPh sb="1" eb="2">
      <t>タマ</t>
    </rPh>
    <rPh sb="2" eb="4">
      <t>ダンシ</t>
    </rPh>
    <phoneticPr fontId="7"/>
  </si>
  <si>
    <t>卓球女子</t>
    <rPh sb="0" eb="1">
      <t>タク</t>
    </rPh>
    <rPh sb="1" eb="2">
      <t>タマ</t>
    </rPh>
    <rPh sb="2" eb="4">
      <t>ジョシ</t>
    </rPh>
    <phoneticPr fontId="7"/>
  </si>
  <si>
    <t>【入力方法】</t>
    <rPh sb="1" eb="3">
      <t>ニュウリョク</t>
    </rPh>
    <rPh sb="3" eb="5">
      <t>ホウホウ</t>
    </rPh>
    <phoneticPr fontId="4"/>
  </si>
  <si>
    <t>【私立】</t>
    <rPh sb="1" eb="3">
      <t>シリツ</t>
    </rPh>
    <phoneticPr fontId="4"/>
  </si>
  <si>
    <t>【都立】</t>
    <rPh sb="1" eb="3">
      <t>トリツ</t>
    </rPh>
    <phoneticPr fontId="4"/>
  </si>
  <si>
    <t>【加盟内訳書及び申請書の提出】</t>
    <rPh sb="1" eb="3">
      <t>カメイ</t>
    </rPh>
    <rPh sb="3" eb="6">
      <t>ウチワケショ</t>
    </rPh>
    <rPh sb="6" eb="7">
      <t>オヨ</t>
    </rPh>
    <rPh sb="8" eb="11">
      <t>シンセイショ</t>
    </rPh>
    <rPh sb="12" eb="14">
      <t>テイシュツ</t>
    </rPh>
    <phoneticPr fontId="4"/>
  </si>
  <si>
    <t>加盟申請書</t>
  </si>
  <si>
    <t>加盟申請書</t>
    <rPh sb="0" eb="2">
      <t>カメイ</t>
    </rPh>
    <rPh sb="2" eb="5">
      <t>シンセイショ</t>
    </rPh>
    <phoneticPr fontId="4"/>
  </si>
  <si>
    <t>115-0056</t>
    <phoneticPr fontId="4"/>
  </si>
  <si>
    <t>北区西が丘3-14-20</t>
    <rPh sb="0" eb="2">
      <t>キタク</t>
    </rPh>
    <rPh sb="2" eb="3">
      <t>ニシ</t>
    </rPh>
    <rPh sb="4" eb="5">
      <t>オカ</t>
    </rPh>
    <phoneticPr fontId="4"/>
  </si>
  <si>
    <t>学校名（カナ）</t>
  </si>
  <si>
    <t>トウキョウコウギョウダイガクフゾクカガクギジュツコウトウガッコウ</t>
  </si>
  <si>
    <t>トウキョウガクゲイダイガクフゾクコクサイチュウトウキョウイクガッコウ</t>
  </si>
  <si>
    <t>トウキョウダイガクキョウイクガクブフゾクチュウトウキョウイクガッコウ</t>
  </si>
  <si>
    <t>トウキョウコウゲイコウトウセンモンガッコウ</t>
  </si>
  <si>
    <t>03(3607)4500</t>
    <phoneticPr fontId="4"/>
  </si>
  <si>
    <t>100-0211</t>
    <phoneticPr fontId="4"/>
  </si>
  <si>
    <t>品川翔英高等学校</t>
    <rPh sb="0" eb="2">
      <t>シナガワ</t>
    </rPh>
    <rPh sb="2" eb="3">
      <t>ショウ</t>
    </rPh>
    <rPh sb="3" eb="4">
      <t>エイ</t>
    </rPh>
    <rPh sb="4" eb="6">
      <t>コウトウ</t>
    </rPh>
    <rPh sb="6" eb="8">
      <t>ガッコウ</t>
    </rPh>
    <phoneticPr fontId="4"/>
  </si>
  <si>
    <t>シナガワショウエイコウトウガッコウ</t>
    <phoneticPr fontId="4"/>
  </si>
  <si>
    <t>コウランジョガッコウコウトウカ</t>
  </si>
  <si>
    <t>タマガワセイガクインコウトウブ</t>
  </si>
  <si>
    <t>トウキョウノウギョウダイガクダイイチコウトウガッコウ</t>
  </si>
  <si>
    <t>開智日本橋学園高等学校</t>
    <phoneticPr fontId="4"/>
  </si>
  <si>
    <t>カイチニホンバシガクエンコウトウガッコウ</t>
  </si>
  <si>
    <t>武蔵野大学附属千代田高等学院</t>
    <phoneticPr fontId="4"/>
  </si>
  <si>
    <t>ムサシノダイガクフゾクチヨダコウトウガクイン</t>
  </si>
  <si>
    <t>ワセダダイガクコウトウガクイン</t>
  </si>
  <si>
    <t>トウヨウエイワジョガクインコウトウブ</t>
  </si>
  <si>
    <t>ムサシノダイガクコウトウガッコウ</t>
    <phoneticPr fontId="4"/>
  </si>
  <si>
    <t>タマガワガクエンコウトウブ</t>
  </si>
  <si>
    <t>ムサシノヒガシコウトウセンシュウガッコウ</t>
    <phoneticPr fontId="4"/>
  </si>
  <si>
    <t>チヨダクリツクダンチュウトウキョウイクガッコウ</t>
  </si>
  <si>
    <t>アズサダイイイチコウトウガッコウシブヤキャンパス</t>
  </si>
  <si>
    <t>オオハラガクエンコウトウガッコウ</t>
  </si>
  <si>
    <t>ヨヨギコウゴウガッコウ</t>
  </si>
  <si>
    <t>武蔵野市吉祥寺本町２－２１－８</t>
    <phoneticPr fontId="4"/>
  </si>
  <si>
    <t>杉並区荻窪４－３３－１６</t>
    <phoneticPr fontId="4"/>
  </si>
  <si>
    <t>インディアインターナショナルスクール日本</t>
    <phoneticPr fontId="4"/>
  </si>
  <si>
    <t>インディアインターナショナルスクールニホン</t>
    <phoneticPr fontId="4"/>
  </si>
  <si>
    <t>136-0072</t>
    <phoneticPr fontId="4"/>
  </si>
  <si>
    <t>江東区大島1-20-20</t>
    <phoneticPr fontId="4"/>
  </si>
  <si>
    <t>03-5875-5435</t>
  </si>
  <si>
    <t>東京韓国学校</t>
    <phoneticPr fontId="4"/>
  </si>
  <si>
    <t>トウキョウカンコク</t>
    <phoneticPr fontId="4"/>
  </si>
  <si>
    <t>162-0056</t>
    <phoneticPr fontId="4"/>
  </si>
  <si>
    <t>03-3357-6031</t>
    <phoneticPr fontId="4"/>
  </si>
  <si>
    <t>アメリカンスクールインジャパン</t>
    <phoneticPr fontId="4"/>
  </si>
  <si>
    <t>セントメリーズインターナショナルスクール</t>
  </si>
  <si>
    <t>トウキョウチョウセンチュウコウキュウガッコウ</t>
  </si>
  <si>
    <t>タチカワコクサイチュウトウキョウイクガッコウ</t>
  </si>
  <si>
    <r>
      <t>加盟の追加</t>
    </r>
    <r>
      <rPr>
        <sz val="16"/>
        <color rgb="FF0070C0"/>
        <rFont val="ＭＳ Ｐゴシック"/>
        <family val="3"/>
        <charset val="128"/>
      </rPr>
      <t>【後期】</t>
    </r>
    <rPh sb="0" eb="2">
      <t>カメイ</t>
    </rPh>
    <rPh sb="3" eb="5">
      <t>ツイカ</t>
    </rPh>
    <rPh sb="6" eb="8">
      <t>コウキ</t>
    </rPh>
    <phoneticPr fontId="7"/>
  </si>
  <si>
    <r>
      <t>加盟の有無</t>
    </r>
    <r>
      <rPr>
        <sz val="16"/>
        <color rgb="FFFF0000"/>
        <rFont val="ＭＳ Ｐゴシック"/>
        <family val="3"/>
        <charset val="128"/>
      </rPr>
      <t>【前期】</t>
    </r>
    <rPh sb="0" eb="2">
      <t>カメイ</t>
    </rPh>
    <rPh sb="3" eb="5">
      <t>ウム</t>
    </rPh>
    <rPh sb="6" eb="8">
      <t>ゼンキ</t>
    </rPh>
    <phoneticPr fontId="7"/>
  </si>
  <si>
    <t>ツクバダイガクフゾクコウトウガッコウ</t>
  </si>
  <si>
    <t>オチャノミズジョシダイガクフゾクコウトウガッコウ</t>
  </si>
  <si>
    <t>ツクバダイガクフゾクコマバコウトウガッコウ</t>
  </si>
  <si>
    <t>トウキョウガクゲイダイガクフゾクコウトウガッコウ</t>
  </si>
  <si>
    <t>愛国高等学校</t>
  </si>
  <si>
    <t>アイコクコウトウガッコウ</t>
  </si>
  <si>
    <t>江戸川区西小岩5-7-1</t>
  </si>
  <si>
    <t>ID学園高等学校</t>
    <rPh sb="2" eb="4">
      <t>ガクエン</t>
    </rPh>
    <rPh sb="4" eb="8">
      <t>コウトウガッコウ</t>
    </rPh>
    <phoneticPr fontId="46"/>
  </si>
  <si>
    <t>アイディーガクエン</t>
    <phoneticPr fontId="1"/>
  </si>
  <si>
    <t>101-0061</t>
    <phoneticPr fontId="46"/>
  </si>
  <si>
    <t>千代田区神田三崎町3-2-14</t>
    <rPh sb="0" eb="4">
      <t>チヨダク</t>
    </rPh>
    <rPh sb="4" eb="6">
      <t>カンダ</t>
    </rPh>
    <rPh sb="6" eb="8">
      <t>ミサキ</t>
    </rPh>
    <rPh sb="8" eb="9">
      <t>チョウ</t>
    </rPh>
    <phoneticPr fontId="46"/>
  </si>
  <si>
    <t>03(5842)1969</t>
    <phoneticPr fontId="46"/>
  </si>
  <si>
    <t>青山学院高等部</t>
  </si>
  <si>
    <t>アオヤマガクインコウトウブ</t>
  </si>
  <si>
    <t>渋谷区渋谷4-4-25</t>
  </si>
  <si>
    <t>麻布高等学校</t>
  </si>
  <si>
    <t>アザブコウトウガッコウ</t>
  </si>
  <si>
    <t>港区元麻布2-3-29</t>
  </si>
  <si>
    <t>飛鳥未来高等学校池袋キャンパス</t>
  </si>
  <si>
    <t>アシカミライコウトウガッコウイケブクロ</t>
    <phoneticPr fontId="1"/>
  </si>
  <si>
    <t>飛鳥未来きずな高等学校立川キャンパス</t>
    <rPh sb="11" eb="13">
      <t>タチカワ</t>
    </rPh>
    <phoneticPr fontId="4"/>
  </si>
  <si>
    <t>アスカミライキズナ</t>
    <phoneticPr fontId="1"/>
  </si>
  <si>
    <t>190-0012</t>
    <phoneticPr fontId="46"/>
  </si>
  <si>
    <t>立川市曙町2-19-12</t>
    <rPh sb="0" eb="2">
      <t>タチカワ</t>
    </rPh>
    <rPh sb="2" eb="3">
      <t>シ</t>
    </rPh>
    <rPh sb="3" eb="5">
      <t>アケボノチョウ</t>
    </rPh>
    <phoneticPr fontId="46"/>
  </si>
  <si>
    <t>042(548)5613</t>
    <phoneticPr fontId="46"/>
  </si>
  <si>
    <t>あずさ第一高等学校渋谷キャンパス</t>
    <phoneticPr fontId="4"/>
  </si>
  <si>
    <t>足立学園高等学校</t>
  </si>
  <si>
    <t>アダチガクエンコウトウガッコウ</t>
  </si>
  <si>
    <t>足立区千住旭町40-24</t>
  </si>
  <si>
    <t>跡見学園高等学校</t>
  </si>
  <si>
    <t>アトミガクエンコウトウガッコウ</t>
  </si>
  <si>
    <t>文京区大塚1-5-9</t>
  </si>
  <si>
    <t>安部学院高等学校</t>
  </si>
  <si>
    <t>アベガクインコウトウガッコウ</t>
  </si>
  <si>
    <t>北区栄町35-4</t>
  </si>
  <si>
    <t>郁文館グローバル</t>
    <phoneticPr fontId="46"/>
  </si>
  <si>
    <t>イクブンカングローバル</t>
  </si>
  <si>
    <t>イクブンカンコウトウガッコウ</t>
  </si>
  <si>
    <t>文京区向丘2-19-1</t>
  </si>
  <si>
    <t>岩倉高等学校</t>
  </si>
  <si>
    <t>イワクラコウトウガッコウ</t>
  </si>
  <si>
    <t>台東区上野7-8-8</t>
  </si>
  <si>
    <t>上野学園高等学校</t>
  </si>
  <si>
    <t>ウエノガクエンコウトウガッコウ</t>
  </si>
  <si>
    <t>台東区東上野4-24-12</t>
  </si>
  <si>
    <t>穎明館高等学校</t>
  </si>
  <si>
    <t>エイメイカンコウトウガッコウ</t>
  </si>
  <si>
    <t>八王子市館町2600</t>
  </si>
  <si>
    <t>江戸川女子高等学校</t>
  </si>
  <si>
    <t>エドガワジョシコウトウガコウ</t>
  </si>
  <si>
    <t>江戸川区東小岩5-22-1</t>
  </si>
  <si>
    <t>NHK学園高等学校</t>
    <phoneticPr fontId="4"/>
  </si>
  <si>
    <t>エヌエイチケイガクエンコウトウガッコウ</t>
    <phoneticPr fontId="1"/>
  </si>
  <si>
    <t>桜蔭高等学校</t>
  </si>
  <si>
    <t>オウインコウトウガッコウ</t>
  </si>
  <si>
    <t>文京区本郷1-5-25</t>
  </si>
  <si>
    <t>桜美林高等学校</t>
  </si>
  <si>
    <t>オウビリンコウトウガッコウ</t>
  </si>
  <si>
    <t>町田市常盤町3758</t>
  </si>
  <si>
    <t>鷗友学園女子高等学校</t>
  </si>
  <si>
    <t>オウユウガクエンジョシコウトウガッコウ</t>
  </si>
  <si>
    <t>世田谷区宮坂1-5-30</t>
  </si>
  <si>
    <t>大妻高等学校</t>
  </si>
  <si>
    <t>オオツマコウトウガッコウ</t>
  </si>
  <si>
    <t>千代田区三番町12</t>
  </si>
  <si>
    <t>大妻多摩高等学校</t>
  </si>
  <si>
    <t>オオツマタマコウトウガッコウ</t>
  </si>
  <si>
    <t>多摩市唐木田2-7-1</t>
  </si>
  <si>
    <t>大妻中野高等学校</t>
  </si>
  <si>
    <t>オオツマナカノコウトウガッコウ</t>
  </si>
  <si>
    <t>中野区上高田2-3-7</t>
  </si>
  <si>
    <t>大森学園高等学校</t>
  </si>
  <si>
    <t>オオモリガクエンコウトウガッコウ</t>
  </si>
  <si>
    <t>大田区大森西3-2-12</t>
  </si>
  <si>
    <t>海城高等学校</t>
  </si>
  <si>
    <t>カイジョウコウトウガッコウ</t>
  </si>
  <si>
    <t>新宿区大久保3-6-1</t>
  </si>
  <si>
    <t>開成高等学校</t>
  </si>
  <si>
    <t>カイセイコウトウガッコウ</t>
  </si>
  <si>
    <t>荒川区西日暮里4-2-4</t>
  </si>
  <si>
    <t>中央区日本橋馬喰町2-7-6</t>
  </si>
  <si>
    <t>カエツアリアケコウトウガッコウ</t>
  </si>
  <si>
    <t>科学技術学園高等学校</t>
    <phoneticPr fontId="4"/>
  </si>
  <si>
    <t>カガクギジュツガクエンコウトウガッコウ</t>
  </si>
  <si>
    <t>世田谷区成城1-11-1</t>
  </si>
  <si>
    <t>科学技術学園高等学校通信制課程日野工業高等学園</t>
    <rPh sb="10" eb="12">
      <t>ツウシン</t>
    </rPh>
    <rPh sb="12" eb="15">
      <t>セイカテイ</t>
    </rPh>
    <rPh sb="17" eb="23">
      <t>コウギョウコウトウガクエン</t>
    </rPh>
    <phoneticPr fontId="4"/>
  </si>
  <si>
    <t>カガクギジュツガクエンヒノ</t>
  </si>
  <si>
    <t>学習院高等科</t>
  </si>
  <si>
    <t>ガクシュウインコウトウカ</t>
  </si>
  <si>
    <t>豊島区目白1-5-1</t>
  </si>
  <si>
    <t>学習院女子高等科</t>
  </si>
  <si>
    <t>ガクシュウインジョシコウトウカ</t>
  </si>
  <si>
    <t>新宿区戸山3-20-1</t>
  </si>
  <si>
    <t>蒲田女子高等学校</t>
  </si>
  <si>
    <t>カマタジョシコウトウガッコウ</t>
  </si>
  <si>
    <t>大田区本羽田1-4-1</t>
  </si>
  <si>
    <t>川村高等学校</t>
  </si>
  <si>
    <t>カワムラコウトウガッコウ</t>
  </si>
  <si>
    <t>豊島区目白2-22-3</t>
  </si>
  <si>
    <t>神田女学園高等学校</t>
  </si>
  <si>
    <t>カンダジョガクエンコウトウガッコウ</t>
  </si>
  <si>
    <t>千代田区猿楽町2-3-6</t>
  </si>
  <si>
    <t>関東国際高等学校</t>
  </si>
  <si>
    <t>カントウコクサイコウトウガッコウ</t>
  </si>
  <si>
    <t>渋谷区本町3-2-2</t>
  </si>
  <si>
    <t>関東第一高等学校</t>
  </si>
  <si>
    <t>カントウダイイチコウトウガッコウ</t>
  </si>
  <si>
    <t>江戸川区松島2-10-11</t>
  </si>
  <si>
    <t>北豊島高等学校</t>
  </si>
  <si>
    <t>キタトシマコウトウガッコウ</t>
  </si>
  <si>
    <t>荒川区東尾久6-34-24</t>
  </si>
  <si>
    <t>北豊島高等学校通信課程</t>
    <rPh sb="7" eb="11">
      <t>ツウシンカテイ</t>
    </rPh>
    <phoneticPr fontId="46"/>
  </si>
  <si>
    <t>吉祥女子高等学校</t>
  </si>
  <si>
    <t>キチジョウジョシコウトウガッコウ</t>
  </si>
  <si>
    <t>武蔵野市吉祥寺東町4-12-20</t>
  </si>
  <si>
    <t>共栄学園高等学校</t>
  </si>
  <si>
    <t>キョウエイガクエンコウトウガッコウ</t>
  </si>
  <si>
    <t>葛飾区お花茶屋2-6-1</t>
  </si>
  <si>
    <t>暁星高等学校</t>
  </si>
  <si>
    <t>ギョウセイコウトウガッコウ</t>
  </si>
  <si>
    <t>千代田区富士見1-2-5</t>
  </si>
  <si>
    <t>共立女子高等学校</t>
  </si>
  <si>
    <t>キョウリツジョシコウトウガッコウ</t>
  </si>
  <si>
    <t>千代田区一ツ橋2-2-1(高)</t>
  </si>
  <si>
    <t>共立女子第二高等学校</t>
  </si>
  <si>
    <t>キョウリツジョシダイニコウトウガッコウ</t>
  </si>
  <si>
    <t>八王子市元八王子町1-710</t>
  </si>
  <si>
    <t>錦城学園高等学校</t>
  </si>
  <si>
    <t>キンジョウガクエンコウトウガッコウ</t>
  </si>
  <si>
    <t>錦城高等学校</t>
  </si>
  <si>
    <t>キンジョウコウトウガッコウ</t>
  </si>
  <si>
    <t>小平市大沼町5-3-7</t>
  </si>
  <si>
    <t>国立音楽大学附属高等学校</t>
  </si>
  <si>
    <t>クニタチオンガクダイガクフゾクコウトウガッコウ</t>
  </si>
  <si>
    <t>国立市西2-12-19</t>
  </si>
  <si>
    <t>国本女子高等学校</t>
  </si>
  <si>
    <t>クニモトジョシコウトウガッコウ</t>
  </si>
  <si>
    <t>世田谷区喜多見8-15-33</t>
  </si>
  <si>
    <t>クラークキネンコクサイコウトウガッコウ</t>
  </si>
  <si>
    <t>慶應義塾女子高等学校</t>
  </si>
  <si>
    <t>ケイオウギジュクジョシコウトウガッコウ</t>
  </si>
  <si>
    <t>港区三田2-17-23</t>
  </si>
  <si>
    <t>京華高等学校</t>
  </si>
  <si>
    <t>ケイカコウトウガッコウ</t>
  </si>
  <si>
    <t>文京区白山5-6-6</t>
  </si>
  <si>
    <t>京華商業高等学校</t>
  </si>
  <si>
    <t>ケイカショウギョウコウトウガッコウ</t>
  </si>
  <si>
    <t>京華女子高等学校</t>
  </si>
  <si>
    <t>ケイカジョシコウトウガッコウ</t>
  </si>
  <si>
    <t>文京区白山5-13-5</t>
  </si>
  <si>
    <t>恵泉女学園高等学校</t>
  </si>
  <si>
    <t>ケイセンジョガクエンコウトウガッコウ</t>
  </si>
  <si>
    <t>世田谷区船橋5-8-1</t>
  </si>
  <si>
    <t>啓明学園高等学校</t>
  </si>
  <si>
    <t>ケイメイガクエンコウトウガッコウ</t>
  </si>
  <si>
    <t>昭島市拝島町5-11-15</t>
  </si>
  <si>
    <t>光塩女子学院高等科</t>
    <rPh sb="0" eb="2">
      <t>コウエン</t>
    </rPh>
    <rPh sb="2" eb="4">
      <t>ジョシ</t>
    </rPh>
    <rPh sb="4" eb="6">
      <t>ガクイン</t>
    </rPh>
    <rPh sb="6" eb="9">
      <t>コウトウカ</t>
    </rPh>
    <phoneticPr fontId="46"/>
  </si>
  <si>
    <t>コウエンジョシガクイン</t>
    <phoneticPr fontId="1"/>
  </si>
  <si>
    <t>166-0003</t>
    <phoneticPr fontId="46"/>
  </si>
  <si>
    <t>杉並区高円寺南2-33-28</t>
    <rPh sb="0" eb="3">
      <t>スギナミク</t>
    </rPh>
    <rPh sb="3" eb="6">
      <t>コウエンジ</t>
    </rPh>
    <rPh sb="6" eb="7">
      <t>ミナミ</t>
    </rPh>
    <phoneticPr fontId="46"/>
  </si>
  <si>
    <t>03(3315)1911</t>
    <phoneticPr fontId="46"/>
  </si>
  <si>
    <t>晃華学園高等学校</t>
  </si>
  <si>
    <t>コウカガクエンコウトウガッコウ</t>
  </si>
  <si>
    <t>調布市佐須町5-28-1</t>
  </si>
  <si>
    <t>工学院大学附属高等学校</t>
  </si>
  <si>
    <t>コウガクインダイガクフゾクコウトウガッコウ</t>
  </si>
  <si>
    <t>八王子市中野町2647-2</t>
  </si>
  <si>
    <t>攻玉社高等学校</t>
  </si>
  <si>
    <t>コウギョウクシャコウトウガッコウ</t>
  </si>
  <si>
    <t>品川区西五反田5-14-2</t>
  </si>
  <si>
    <t>麴町学園女子高等学校</t>
    <rPh sb="0" eb="1">
      <t>コウジ</t>
    </rPh>
    <phoneticPr fontId="4"/>
  </si>
  <si>
    <t>コウジマチガクエンジョシコウトウガッコウ</t>
  </si>
  <si>
    <t>千代田区麹町3-8</t>
  </si>
  <si>
    <t>佼成学園高等学校</t>
  </si>
  <si>
    <t>コウセイガクエンコウトウガッコウ</t>
  </si>
  <si>
    <t>杉並区和田2-6-29</t>
  </si>
  <si>
    <t>佼成学園女子高等学校</t>
  </si>
  <si>
    <t>コウセイガクエンジョシコウトウガッコウ</t>
  </si>
  <si>
    <t>世田谷区給田2-1-1</t>
  </si>
  <si>
    <t>品川区旗の台6-22-21</t>
  </si>
  <si>
    <t>國學院高等学校</t>
  </si>
  <si>
    <t>コクガクインコウトウガッコウ</t>
  </si>
  <si>
    <t>渋谷区神宮前2-2-3</t>
  </si>
  <si>
    <t>國學院大學久我山高等学校</t>
  </si>
  <si>
    <t>コクガクインダイガククガヤマコウトウガッコウ</t>
  </si>
  <si>
    <t>杉並区久我山1-9-1</t>
  </si>
  <si>
    <t>国際基督教大学高等学校</t>
  </si>
  <si>
    <t>コクサイキリストキョウダイガクコウトウガッコウ</t>
  </si>
  <si>
    <t>小金井市東町1-1-1</t>
  </si>
  <si>
    <t>国士舘高等学校</t>
  </si>
  <si>
    <t>コクシカンコウトウガッコウ</t>
  </si>
  <si>
    <t>世田谷区若林4-32-1</t>
  </si>
  <si>
    <t>駒込高等学校</t>
  </si>
  <si>
    <t>コマゴメコウトウガッコウ</t>
  </si>
  <si>
    <t>文京区千駄木5-6-25</t>
  </si>
  <si>
    <t>コマザワガクエンジョシコウトウガッコウ</t>
  </si>
  <si>
    <t>駒澤大学高等学校</t>
  </si>
  <si>
    <t>コマザワダイガクコウトウガッコウ</t>
  </si>
  <si>
    <t>世田谷区上用賀1-17-12</t>
  </si>
  <si>
    <t>駒場学園高等学校</t>
  </si>
  <si>
    <t>コマバガクエンコウトウガッコウ</t>
  </si>
  <si>
    <t>世田谷区代沢1-23-8</t>
  </si>
  <si>
    <t>駒場東邦高等学校</t>
  </si>
  <si>
    <t>コマバトウホウコウトウガッコウ</t>
  </si>
  <si>
    <t>世田谷区池尻4-5-1</t>
  </si>
  <si>
    <t>桜丘高等学校</t>
  </si>
  <si>
    <t>サクラガオカコウトウガッコウ</t>
  </si>
  <si>
    <t>北区滝野川1-51-12</t>
  </si>
  <si>
    <t>さくら国際高等学校東京校</t>
    <phoneticPr fontId="4"/>
  </si>
  <si>
    <t>サクラコクサイコウトウガッコウ</t>
  </si>
  <si>
    <t>実践学園高等学校</t>
  </si>
  <si>
    <t>ジッセンガクエンコウトウガッコウ</t>
  </si>
  <si>
    <t>中野区中央2-34-2</t>
  </si>
  <si>
    <t>実践女子学園高等学校</t>
  </si>
  <si>
    <t>ジッセンジョシガクエンコウトウガッコウ</t>
  </si>
  <si>
    <t>渋谷区東1-1-11</t>
  </si>
  <si>
    <t>品川エトワール女子高等学校</t>
  </si>
  <si>
    <t>シナガワエトワールジョシコウトウガッコウ</t>
  </si>
  <si>
    <t>品川区南品川5-12-4</t>
  </si>
  <si>
    <t>品川区西大井1-6-13</t>
  </si>
  <si>
    <t>品川女子学院高等部</t>
  </si>
  <si>
    <t>シナガワジョシガクインコウトウブ</t>
  </si>
  <si>
    <t>品川区北品川3-3-12</t>
  </si>
  <si>
    <t>シバウラコウギョウダイガクフゾクコウトウガッコウ</t>
  </si>
  <si>
    <t>芝高等学校</t>
  </si>
  <si>
    <t>シバコウトウガッコウ</t>
  </si>
  <si>
    <t>港区芝公園3-5-37</t>
  </si>
  <si>
    <t>渋谷教育学園渋谷高等学校</t>
  </si>
  <si>
    <t>シブヤキョウイクガクエンシブヤコウトウガッコウ</t>
  </si>
  <si>
    <t>渋谷区渋谷1-21-18</t>
  </si>
  <si>
    <t>下北沢成徳高等学校</t>
  </si>
  <si>
    <t>シモキタザワセイトクコウトウガッコウ</t>
  </si>
  <si>
    <t>世田谷区代田6-12-39</t>
  </si>
  <si>
    <t>自由ヶ丘学園高等学校</t>
  </si>
  <si>
    <t>ジユウガオカガクエンコウトウガッコウ</t>
  </si>
  <si>
    <t>目黒区自由が丘2-21-1</t>
  </si>
  <si>
    <t>自由学園高等学校</t>
  </si>
  <si>
    <t>ジユウガクエンコウトウガッコウ</t>
  </si>
  <si>
    <t>東久留米市学園町1-8-15</t>
  </si>
  <si>
    <t>修徳高等学校</t>
  </si>
  <si>
    <t>シュウトクコウトウガッコウ</t>
  </si>
  <si>
    <t>葛飾区青戸8-10-1</t>
  </si>
  <si>
    <t>十文字高等学校</t>
  </si>
  <si>
    <t>ジュウモンジコウトウガッコク</t>
  </si>
  <si>
    <t>豊島区北大塚1-10-33</t>
  </si>
  <si>
    <t>淑徳ＳＣ高等部</t>
  </si>
  <si>
    <t>シュクトクエスシコウトウブ</t>
  </si>
  <si>
    <t>文京区小石川3-14-3</t>
  </si>
  <si>
    <t>淑徳高等学校</t>
  </si>
  <si>
    <t>シュクトクコウトウガッコウ</t>
  </si>
  <si>
    <t>板橋区前野町5-14-1</t>
  </si>
  <si>
    <t>淑徳巣鴨高等学校</t>
  </si>
  <si>
    <t>シュクトクスガモコウトウガッコウ</t>
  </si>
  <si>
    <t>豊島区西巣鴨2-22-16</t>
  </si>
  <si>
    <t>順天高等学校</t>
  </si>
  <si>
    <t>ジュンテンコウトウガッコウ</t>
  </si>
  <si>
    <t>北区王子本町1-17-13</t>
  </si>
  <si>
    <t>潤徳女子高等学校</t>
  </si>
  <si>
    <t>ジュントクジョシコウトウガッコウ</t>
  </si>
  <si>
    <t>足立区千住2-11</t>
  </si>
  <si>
    <t>松蔭高等学校</t>
  </si>
  <si>
    <t>ショウインコウトウガッコウ</t>
  </si>
  <si>
    <t>世田谷区北沢1-16-10</t>
  </si>
  <si>
    <t>頌栄女子学院高等学校</t>
  </si>
  <si>
    <t>ショウエイジョシガクインコウトウガッコウ</t>
  </si>
  <si>
    <t>港区白金台2-26-5</t>
  </si>
  <si>
    <t>城西大学附属城西高等学校</t>
  </si>
  <si>
    <t>ジョウサイダイガクフゾクジョウサイコウトウガッコウ</t>
  </si>
  <si>
    <t>豊島区千早1-10-26</t>
  </si>
  <si>
    <t>聖徳学園高等学校</t>
  </si>
  <si>
    <t>ショウトクガクエンコウトウガッコウ</t>
  </si>
  <si>
    <t>武蔵野市境南町2-11-8</t>
  </si>
  <si>
    <t>城北学園城北高等学校</t>
  </si>
  <si>
    <t>ジョウホクガクエンジョウホクコウトウガッコウ</t>
  </si>
  <si>
    <t>板橋区東新町2-28-1</t>
  </si>
  <si>
    <t>ショウヨウガクエン</t>
    <phoneticPr fontId="1"/>
  </si>
  <si>
    <t>昭和女子大学附属昭和高等学校</t>
  </si>
  <si>
    <t>ショウワジョシダイガクフゾクショウワコウトウガッコウ</t>
  </si>
  <si>
    <t>世田谷区太子堂1-7</t>
  </si>
  <si>
    <t>昭和第一学園高等学校</t>
  </si>
  <si>
    <t>ショウワダイイチガクエンコウトウガッコウ</t>
  </si>
  <si>
    <t>立川市栄町2-45-8</t>
  </si>
  <si>
    <t>昭和第一高等学校</t>
  </si>
  <si>
    <t>ショウワダイイチコウトウガッコウ</t>
  </si>
  <si>
    <t>文京区本郷1-2-15</t>
  </si>
  <si>
    <t>昭和鉄道高等学校</t>
  </si>
  <si>
    <t>ショウワテツドウコウトウガッコウ</t>
  </si>
  <si>
    <t>豊島区池袋本町2-10-1</t>
  </si>
  <si>
    <t>女子学院高等学校</t>
  </si>
  <si>
    <t>ジョシガクインコウトウガッコウ</t>
  </si>
  <si>
    <t>千代田区一番町22-10</t>
  </si>
  <si>
    <t>女子聖学院高等学校</t>
  </si>
  <si>
    <t>ジョシセイガクインコウトウガッコウ</t>
  </si>
  <si>
    <t>北区中里3-12-2</t>
  </si>
  <si>
    <t>女子美術大学付属高等学校</t>
  </si>
  <si>
    <t>ジョシビジュツダイガクフゾクコウトウガッコウ</t>
  </si>
  <si>
    <t>杉並区和田1-49-8</t>
  </si>
  <si>
    <t>白梅学園高等学校</t>
  </si>
  <si>
    <t>シラウメガクエンコウトウガッコウ</t>
  </si>
  <si>
    <t>小平市小川町1-830</t>
  </si>
  <si>
    <t>白百合学園高等学校</t>
  </si>
  <si>
    <t>シラユリガクエンコウトウガッコウ</t>
  </si>
  <si>
    <t>千代田区九段北2-4-1</t>
  </si>
  <si>
    <t>巣鴨高等学校</t>
  </si>
  <si>
    <t>スガモコウトウガッコウ</t>
  </si>
  <si>
    <t>豊島区上池袋1-21-1</t>
  </si>
  <si>
    <t>杉並学院高等学校</t>
  </si>
  <si>
    <t>スギナミガクインコウトウガッコウ</t>
  </si>
  <si>
    <t>杉並区阿佐谷南2-30-17</t>
  </si>
  <si>
    <t>駿台学園高等学校</t>
  </si>
  <si>
    <t>スンダイガクエンコウトウガッコウ</t>
  </si>
  <si>
    <t>北区王子6-1-10</t>
    <phoneticPr fontId="4"/>
  </si>
  <si>
    <t>駿台学園高等学校定時制</t>
    <rPh sb="8" eb="11">
      <t>テイジセイ</t>
    </rPh>
    <phoneticPr fontId="4"/>
  </si>
  <si>
    <t>スンダイガクエンコウトウガッコウ</t>
    <phoneticPr fontId="4"/>
  </si>
  <si>
    <t>聖学院高等学校</t>
  </si>
  <si>
    <t>セイガクインコウトウガッコウ</t>
  </si>
  <si>
    <t>北区中里3-12-1</t>
  </si>
  <si>
    <t>成蹊高等学校</t>
  </si>
  <si>
    <t>セイケイコウトウガッコウ</t>
  </si>
  <si>
    <t>武蔵野市吉祥寺北町3-10-13</t>
  </si>
  <si>
    <t>星槎国際立川学習センター</t>
  </si>
  <si>
    <t>セイサコクサイコウトウガッコウ</t>
  </si>
  <si>
    <t>セイジョウガクエンチュウガッコウコウトウガッコウ</t>
  </si>
  <si>
    <t>世田谷区成城6-1-20</t>
  </si>
  <si>
    <t>成城高等学校</t>
  </si>
  <si>
    <t>セイジョウコウトウガッコウ</t>
  </si>
  <si>
    <t>新宿区原町3-87</t>
  </si>
  <si>
    <t>成女高等学校</t>
  </si>
  <si>
    <t>セイジョコウトウガッコウ</t>
  </si>
  <si>
    <t>新宿区富久町7-30</t>
  </si>
  <si>
    <t>聖心女子学院高等科</t>
  </si>
  <si>
    <t>セイシンジョシガクインコウトウカ</t>
  </si>
  <si>
    <t>港区白金4-11-1</t>
  </si>
  <si>
    <t>正則学園高等学校</t>
  </si>
  <si>
    <t>セイソクガクエンコウトウガッコウ</t>
  </si>
  <si>
    <t>正則高等学校</t>
  </si>
  <si>
    <t>セイソクコウトウガッコウ</t>
  </si>
  <si>
    <t>港区芝公園3-1-36</t>
  </si>
  <si>
    <t>聖ドミニコ学園高等学校</t>
  </si>
  <si>
    <t>セイドミニコガクエンコウトウガッコウ</t>
  </si>
  <si>
    <t>世田谷区岡本1-10-1</t>
  </si>
  <si>
    <t>聖パウロ学園高等学校</t>
  </si>
  <si>
    <t>セイパウロガクエンコウトウガッコウ</t>
  </si>
  <si>
    <t>八王子市下恩方町2727</t>
  </si>
  <si>
    <t>サレジアン国際学園高等学校</t>
    <rPh sb="5" eb="9">
      <t>コクサイガクエン</t>
    </rPh>
    <rPh sb="9" eb="13">
      <t>コウトウガッコウ</t>
    </rPh>
    <phoneticPr fontId="46"/>
  </si>
  <si>
    <t>セイビガクエンコウトウガッコウ</t>
  </si>
  <si>
    <t>北区赤羽台4-2-14</t>
  </si>
  <si>
    <t>成立学園高等学校</t>
  </si>
  <si>
    <t>セイリツガクエンコウトウガッコウ</t>
  </si>
  <si>
    <t>北区東十条6-9-13</t>
  </si>
  <si>
    <t>青稜高等学校</t>
  </si>
  <si>
    <t>セイリョウコウトウガッコウ</t>
  </si>
  <si>
    <t>品川区二葉1-6-6</t>
  </si>
  <si>
    <t>世田谷学園高等学校</t>
  </si>
  <si>
    <t>セタガヤガクエンコウトウガッコウ</t>
  </si>
  <si>
    <t>世田谷区三宿1-16-31</t>
  </si>
  <si>
    <t>専修大学附属高等学校</t>
  </si>
  <si>
    <t>センシュウダイガクフゾクコウトウガッコウ</t>
  </si>
  <si>
    <t>創価高等学校</t>
  </si>
  <si>
    <t>ソウカコウトウガッコウ</t>
  </si>
  <si>
    <t>小平市たかの台2-1</t>
  </si>
  <si>
    <t>大成高等学校</t>
  </si>
  <si>
    <t>タイセイコウトウガッコウ</t>
  </si>
  <si>
    <t>三鷹市上連雀6-7-5</t>
  </si>
  <si>
    <t>ダイチガクエンコウトウガッコウ</t>
  </si>
  <si>
    <t>大東学園高等学校</t>
  </si>
  <si>
    <t>ダイトウガクエンコウトウガッコウ</t>
  </si>
  <si>
    <t>世田谷区船橋7-22-1</t>
  </si>
  <si>
    <t>大東文化大学第一高等学校</t>
  </si>
  <si>
    <t>ダイトウブンカダイガクダイイチコウトウガッコウ</t>
  </si>
  <si>
    <t>板橋区高島平1-9-1</t>
  </si>
  <si>
    <t>高輪高等学校</t>
  </si>
  <si>
    <t>タカナワコウトウガッコウ</t>
  </si>
  <si>
    <t>港区高輪2-1-32</t>
  </si>
  <si>
    <t>瀧野川女子学園高等学校</t>
  </si>
  <si>
    <t>タキノガワジョシガクエンコウトウガッコウ</t>
  </si>
  <si>
    <t>北区上中里1-27-7</t>
  </si>
  <si>
    <t>拓殖大学第一高等学校</t>
  </si>
  <si>
    <t>タクショクダイガクダイイチコウトウガッコウ</t>
  </si>
  <si>
    <t>武蔵村山市大南4-64-5</t>
  </si>
  <si>
    <t>立川女子高等学校</t>
  </si>
  <si>
    <t>タチカワジョシコウトウガッコウ</t>
  </si>
  <si>
    <t>立川市高松町3-12-1</t>
  </si>
  <si>
    <t>町田市玉川学園6-1-1</t>
  </si>
  <si>
    <t>世田谷区奥沢7-11-22</t>
  </si>
  <si>
    <t>多摩大学附属聖ヶ丘高等学校</t>
  </si>
  <si>
    <t>タマダイガクフゾクヒジリガオカコウトウガッコウ</t>
  </si>
  <si>
    <t>多摩市聖ヶ丘4-1-1</t>
  </si>
  <si>
    <t>多摩大学目黒高等学校</t>
  </si>
  <si>
    <t>タマダイガクメグロコウトウガッコウ</t>
  </si>
  <si>
    <t>目黒区下目黒4-10-24</t>
  </si>
  <si>
    <t>中央学院大学中央高等学校</t>
  </si>
  <si>
    <t>チュウオウガクインダイガクチュウオウコウトウガッコウ</t>
  </si>
  <si>
    <t>江東区亀戸7-65-12</t>
  </si>
  <si>
    <t>チュウオウコクサイ</t>
    <phoneticPr fontId="1"/>
  </si>
  <si>
    <t>中央大学高等学校</t>
  </si>
  <si>
    <t>チュウオウダイガクコウトウガッコウ</t>
  </si>
  <si>
    <t>文京区春日1-13-27</t>
  </si>
  <si>
    <t>中央大学杉並高等学校</t>
  </si>
  <si>
    <t>チュウオウダイガクスギナミコウトウガッコウ</t>
  </si>
  <si>
    <t>杉並区今川2-7-1</t>
  </si>
  <si>
    <t>中央大学附属高等学校</t>
  </si>
  <si>
    <t>チュウオウダイガクフゾクコウトウガッコウ</t>
  </si>
  <si>
    <t>小金井市貫井北町3-22-1</t>
  </si>
  <si>
    <t>鶴川高等学校</t>
  </si>
  <si>
    <t>ツルカワコウトウガッコウ</t>
  </si>
  <si>
    <t>町田市三輪町122</t>
  </si>
  <si>
    <t>帝京高等学校</t>
  </si>
  <si>
    <t>テイキョウコウトウガッコウ</t>
  </si>
  <si>
    <t>板橋区稲荷台27-1</t>
  </si>
  <si>
    <t>帝京大学高等学校</t>
  </si>
  <si>
    <t>テイキョウダイガクコウトウガッコウ</t>
  </si>
  <si>
    <t>八王子市越野322</t>
  </si>
  <si>
    <t>帝京八王子高等学校</t>
  </si>
  <si>
    <t>テイキョウハチオウジコウトウガッコウ</t>
  </si>
  <si>
    <t>八王子市上川町3766</t>
  </si>
  <si>
    <t>貞静学園高等学校</t>
  </si>
  <si>
    <t>テイセイガクエンコウトウガッコウ</t>
  </si>
  <si>
    <t>文京区大塚1-2-10</t>
  </si>
  <si>
    <t>田園調布学園高等部</t>
  </si>
  <si>
    <t>デンエンチョウフガクエンコウトウブ</t>
  </si>
  <si>
    <t>世田谷区東玉川2-21-8</t>
  </si>
  <si>
    <t>田園調布雙葉高等学校</t>
  </si>
  <si>
    <t>デンエンチョウフフタバコウトウガッコウ</t>
  </si>
  <si>
    <t>世田谷区玉川田園調布1-20-9</t>
  </si>
  <si>
    <t>東亜学園高等学校</t>
  </si>
  <si>
    <t>トウアガクエンコウトウガッコウ</t>
  </si>
  <si>
    <t>トウカイダイガクスガオコウトウガッコウ</t>
  </si>
  <si>
    <t>あきる野市菅生1817</t>
  </si>
  <si>
    <t>東海大学付属望星高等学校</t>
  </si>
  <si>
    <t>トウカイダイガクフゾクボウセイコウトウガッコウ</t>
  </si>
  <si>
    <t>渋谷区富ヶ谷2-10-1</t>
  </si>
  <si>
    <t>東海大学付属高輪台高等学校</t>
  </si>
  <si>
    <t>トウカイダイフゾクタカナワダイコウトウガッコウ</t>
  </si>
  <si>
    <t>港区高輪2-2-16</t>
  </si>
  <si>
    <t>東京学園高等学校</t>
  </si>
  <si>
    <t>トウキョウガクエンコウトウガッコウ</t>
  </si>
  <si>
    <t>目黒区下目黒6-12-25</t>
  </si>
  <si>
    <t>東京家政学院高等学校</t>
  </si>
  <si>
    <t>トウキョウカセイガクインコウトウガッコウ</t>
  </si>
  <si>
    <t>千代田区三番町22</t>
  </si>
  <si>
    <t>東京家政大学附属女子高等学校</t>
  </si>
  <si>
    <t>トウキョウカセイダイガクフゾクジョシコウトウガッコウ</t>
  </si>
  <si>
    <t>板橋区加賀1-18-1</t>
  </si>
  <si>
    <t>東京高等学校</t>
  </si>
  <si>
    <t>トウキョウコウトウガッコウ</t>
  </si>
  <si>
    <t>大田区鵜の木2-39-1</t>
  </si>
  <si>
    <t>東京実業高等学校</t>
  </si>
  <si>
    <t>トウキョウジツギョウコウトウガッコウ</t>
  </si>
  <si>
    <t>大田区西蒲田8-18-1</t>
  </si>
  <si>
    <t>東京純心女子高等学校</t>
  </si>
  <si>
    <t>トウキョウジュンシンジョシコウトウガッコウ</t>
  </si>
  <si>
    <t>八王子市滝山町2-600</t>
  </si>
  <si>
    <t>東京女学館高等学校</t>
  </si>
  <si>
    <t>トウキョウジョガッカンコウトウガッコウ</t>
  </si>
  <si>
    <t>渋谷区広尾3-7-16</t>
  </si>
  <si>
    <t>東京女子学院高等学校</t>
  </si>
  <si>
    <t>トウキョウジョシガクインコウトウガッコウ</t>
  </si>
  <si>
    <t>練馬区関町北4-16-11</t>
  </si>
  <si>
    <t>東京女子学園高等学校</t>
  </si>
  <si>
    <t>トウキョウジョシガクエンコウトウガッコウ</t>
  </si>
  <si>
    <t>港区芝4-1-30</t>
  </si>
  <si>
    <t>東京成徳大学高等学校</t>
  </si>
  <si>
    <t>トウキョウセイトクダイガクコウトウガッコウ</t>
  </si>
  <si>
    <t>東京電機大学高等学校</t>
  </si>
  <si>
    <t>トウキョウデンキダイガクコウトウガッコウ</t>
  </si>
  <si>
    <t>小金井市梶野町4-8-1</t>
  </si>
  <si>
    <t>トウキョウトシダイガクトドロキコウトウガッコウ</t>
  </si>
  <si>
    <t>世田谷区等々力8-10-1</t>
  </si>
  <si>
    <t>トウキョウトシダイガクフゾクコウトウガッコウ</t>
  </si>
  <si>
    <t>世田谷区成城1-13-1</t>
  </si>
  <si>
    <t>東京農業大学第一高等学校</t>
  </si>
  <si>
    <t>世田谷区桜3-33-1</t>
  </si>
  <si>
    <t>東京立正高等学校</t>
  </si>
  <si>
    <t>トウキョウリッショウコウトウガッコウ</t>
  </si>
  <si>
    <t>杉並区堀ノ内2-41-15</t>
  </si>
  <si>
    <t>東星学園高等学校</t>
  </si>
  <si>
    <t>トウセイガクエンコウトウガッコウ</t>
  </si>
  <si>
    <t>清瀬市梅園3-14-47</t>
  </si>
  <si>
    <t>桐朋高等学校</t>
  </si>
  <si>
    <t>トウホウコウトウガッコウ</t>
  </si>
  <si>
    <t>国立市中3-1-10</t>
  </si>
  <si>
    <t>桐朋女子高等学校</t>
  </si>
  <si>
    <t>トウホウジョシコウトウガッコウ</t>
  </si>
  <si>
    <t>調布市若葉町1-41-1</t>
  </si>
  <si>
    <t>港区六本木5-14-40</t>
  </si>
  <si>
    <t>東洋高等学校</t>
  </si>
  <si>
    <t>トウヨウコウトウガッコウ</t>
  </si>
  <si>
    <t>千代田区三崎町1-4-16</t>
  </si>
  <si>
    <t>東洋女子高等学校</t>
  </si>
  <si>
    <t>トウヨウジョシコウトウガッコウ</t>
  </si>
  <si>
    <t>文京区千石3-29-8</t>
  </si>
  <si>
    <t>東洋大学京北高等学校</t>
  </si>
  <si>
    <t>トウヨウダイガクケイホクコウトウガッコウ</t>
  </si>
  <si>
    <t>トキワ松学園高等学校</t>
  </si>
  <si>
    <t>トキワマツガクエンコウトウガッコウ</t>
  </si>
  <si>
    <t>目黒区碑文谷4-17-16</t>
  </si>
  <si>
    <t>豊島岡女子学園高等学校</t>
  </si>
  <si>
    <t>トシマガオカジョシガクエンコウトウガッコウ</t>
  </si>
  <si>
    <t>豊島区東池袋1-25-22</t>
  </si>
  <si>
    <t>豊島学院高等学校</t>
  </si>
  <si>
    <t>トシマガクインコウトウガッコウ</t>
  </si>
  <si>
    <t>獨協高等学校</t>
  </si>
  <si>
    <t>ドッキョウコウトウガッコウ</t>
  </si>
  <si>
    <t>文京区関口3-8-1</t>
  </si>
  <si>
    <t>ドルトン東京学園</t>
    <rPh sb="4" eb="6">
      <t>トウキョウ</t>
    </rPh>
    <rPh sb="6" eb="8">
      <t>ガクエン</t>
    </rPh>
    <phoneticPr fontId="46"/>
  </si>
  <si>
    <t>ドルトントウキョウガクエン</t>
    <phoneticPr fontId="46"/>
  </si>
  <si>
    <t>182-0004</t>
    <phoneticPr fontId="46"/>
  </si>
  <si>
    <t>調布市入間町2-28-20</t>
    <rPh sb="0" eb="3">
      <t>チョウフシ</t>
    </rPh>
    <rPh sb="3" eb="6">
      <t>イルマチョウ</t>
    </rPh>
    <phoneticPr fontId="46"/>
  </si>
  <si>
    <t>03-5787-7945</t>
    <phoneticPr fontId="46"/>
  </si>
  <si>
    <t>中村高等学校</t>
  </si>
  <si>
    <t>ナカムラコウトウガッコウ</t>
  </si>
  <si>
    <t>江東区清澄2-3-15</t>
  </si>
  <si>
    <t>二松学舎大学附属高等学校</t>
  </si>
  <si>
    <t>ニショウガクシャダイガクフゾクコウトウガッコウ</t>
  </si>
  <si>
    <t>千代田区九段南2-1-32</t>
  </si>
  <si>
    <t>ニッポンコウギョウダイガクコマバコウトウガッコウ</t>
  </si>
  <si>
    <t>目黒区駒場1-35-32</t>
  </si>
  <si>
    <t>日本体育大学荏原高等学校</t>
  </si>
  <si>
    <t>ニッポンタイイクダイガクエバラコウトウガッコウ</t>
  </si>
  <si>
    <t>大田区池上8-26-1</t>
  </si>
  <si>
    <t>ニッポンタイイクダイガクオウカコウトウガッコウ</t>
  </si>
  <si>
    <t>東村山市富士見町2-5-1</t>
  </si>
  <si>
    <t>ニトベブンカコウトウガッコウ</t>
  </si>
  <si>
    <t>中野区本町6-38-1</t>
  </si>
  <si>
    <t>日本ウェルネス高等学校</t>
    <phoneticPr fontId="4"/>
  </si>
  <si>
    <t>ニホンウェルネスコウトウガッコウツウシンセイ</t>
  </si>
  <si>
    <t>日本音楽高等学校</t>
  </si>
  <si>
    <t>ニホンオンガクコウトウガッコウ</t>
  </si>
  <si>
    <t>品川区豊町2-16-12</t>
  </si>
  <si>
    <t>日本学園高等学校</t>
  </si>
  <si>
    <t>ニホンガクエンコウトウガッコウ</t>
  </si>
  <si>
    <t>世田谷区松原2-7-34</t>
  </si>
  <si>
    <t>ニホンコウクウ</t>
    <phoneticPr fontId="1"/>
  </si>
  <si>
    <t>目黒区下目黒２－１４－１４JAAビル</t>
  </si>
  <si>
    <t>日本女子体育大学附属二階堂高等学校</t>
  </si>
  <si>
    <t>ニホンジョシタイイクダイガクフゾクニカイドウコウトウッガコウ</t>
  </si>
  <si>
    <t>世田谷区松原2-17-22</t>
  </si>
  <si>
    <t>日本大学櫻丘高等学校</t>
  </si>
  <si>
    <t>ニホンダイガクサクラガオカコウトウガッコウ</t>
  </si>
  <si>
    <t>世田谷区桜上水3-24-22</t>
  </si>
  <si>
    <t>日本大学第一高等学校</t>
  </si>
  <si>
    <t>ニホンダイガクダイイチコウトウガッコウ</t>
  </si>
  <si>
    <t>墨田区横網1-5-2</t>
  </si>
  <si>
    <t>日本大学第三高等学校</t>
  </si>
  <si>
    <t>ニホンダイガクダイサンコウトウガッコウ</t>
  </si>
  <si>
    <t>町田市図師町11-2375</t>
  </si>
  <si>
    <t>日本大学第二高等学校</t>
  </si>
  <si>
    <t>ニホンダイガクダイニコウトウガッコウ</t>
  </si>
  <si>
    <t>杉並区天沼1-45-33</t>
  </si>
  <si>
    <t>日本大学鶴ヶ丘高等学校</t>
  </si>
  <si>
    <t>ニホンダイガクツルガオカコウトウガッコウ</t>
  </si>
  <si>
    <t>杉並区和泉2-26-12</t>
  </si>
  <si>
    <t>日本大学豊山高等学校</t>
  </si>
  <si>
    <t>ニホンダイガクブザンコウトウガッコウ</t>
  </si>
  <si>
    <t>文京区大塚5-40-10</t>
  </si>
  <si>
    <t>日本大学豊山女子高等学校</t>
  </si>
  <si>
    <t>ニホンダイガクブザンジョシコウトウガッコウ</t>
  </si>
  <si>
    <t>板橋区中台3-15-1</t>
  </si>
  <si>
    <t>ハチオウジガクエンハチオウジチュウガッコウコウトウガッコウ</t>
  </si>
  <si>
    <t>八王子市台町4-35-1</t>
  </si>
  <si>
    <t>八王子実践高等学校</t>
  </si>
  <si>
    <t>ハチオウジジッセンコウトウガッコウ</t>
  </si>
  <si>
    <t>八王子市台町1-6-15</t>
  </si>
  <si>
    <t>広尾学園高等学校</t>
  </si>
  <si>
    <t>ヒロオガクエンコウトウガッコウ</t>
  </si>
  <si>
    <t>港区南麻布5-1-14</t>
  </si>
  <si>
    <t>富士見丘高等学校</t>
  </si>
  <si>
    <t>フジミガオカコウトウガッコウ</t>
  </si>
  <si>
    <t>渋谷区笹塚3-19-9</t>
  </si>
  <si>
    <t>富士見高等学校</t>
  </si>
  <si>
    <t>フジミコウトウガッコウ</t>
  </si>
  <si>
    <t>練馬区中村北4-8-26</t>
  </si>
  <si>
    <t>藤村女子高等学校</t>
  </si>
  <si>
    <t>フジムラジョシコウトウガッコウ</t>
  </si>
  <si>
    <t>武蔵野市吉祥寺本町2-16-3</t>
  </si>
  <si>
    <t>雙葉高等学校</t>
  </si>
  <si>
    <t>フタバコウトウガッコウ</t>
  </si>
  <si>
    <t>千代田区六番町14-1</t>
  </si>
  <si>
    <t>普連土学園高等学校</t>
  </si>
  <si>
    <t>フレンドガクエンコウトウガッコウ</t>
  </si>
  <si>
    <t>港区三田4-14-16</t>
  </si>
  <si>
    <t>ブンカガクエンダイガクスギナミコウトウガッコウ</t>
  </si>
  <si>
    <t>杉並区阿佐谷南3-48-16</t>
  </si>
  <si>
    <t>文華女子高等学校</t>
  </si>
  <si>
    <t>ブンカジョシコウトウガッコウ</t>
  </si>
  <si>
    <t>西東京市西原町4-5-85</t>
  </si>
  <si>
    <t>文京学院大学女子高等学校</t>
  </si>
  <si>
    <t>ブンキョウガクインダイガクジョシコウトウガッコウ</t>
  </si>
  <si>
    <t>文京区本駒込6-18-3</t>
  </si>
  <si>
    <t>文教大学付属高等学校</t>
  </si>
  <si>
    <t>ブンキョウダイガクフゾクコウトウガッコウ</t>
  </si>
  <si>
    <t>品川区旗の台3-2-17</t>
  </si>
  <si>
    <t>ホウセイダイガクコウトウガッコウ</t>
  </si>
  <si>
    <t>宝仙学園高等学校</t>
  </si>
  <si>
    <t>ホウセンガクエンコウトウガッコウ</t>
  </si>
  <si>
    <t>中野区中央2-28-3</t>
  </si>
  <si>
    <t>豊南高等学校</t>
  </si>
  <si>
    <t>ホウナンコウトウガッコウ</t>
  </si>
  <si>
    <t>豊島区高松3-6-7</t>
  </si>
  <si>
    <t>朋優学院高等学校</t>
  </si>
  <si>
    <t>ホウユウガクインコウトウガッコウ</t>
  </si>
  <si>
    <t>品川区西大井6-1-23</t>
  </si>
  <si>
    <t>保善高等学校</t>
  </si>
  <si>
    <t>ホゼンコウトウガッコウ</t>
  </si>
  <si>
    <t>新宿区大久保3-6-2</t>
  </si>
  <si>
    <t>堀越高等学校</t>
  </si>
  <si>
    <t>ホリコシコウトウガッコウ</t>
  </si>
  <si>
    <t>中野区中央2-56-2</t>
  </si>
  <si>
    <t>本郷高等学校</t>
  </si>
  <si>
    <t>ホンゴウコウトウガッコウ</t>
  </si>
  <si>
    <t>豊島区駒込4-11-1</t>
  </si>
  <si>
    <t>ミタコクサイガクエンチュウガッコウ・コウトウガッコウ</t>
  </si>
  <si>
    <t>世田谷区用賀2-16-1</t>
  </si>
  <si>
    <t>明星学園高等学校</t>
  </si>
  <si>
    <t>ミョウジョウガクエンコウトウガッコウ</t>
  </si>
  <si>
    <t>三鷹市牟礼4-15-22</t>
  </si>
  <si>
    <t>三輪田学園高等学校</t>
  </si>
  <si>
    <t>ミワダガクエンコウトウガッコウ</t>
  </si>
  <si>
    <t>千代田区九段北3-3-15</t>
  </si>
  <si>
    <t>武蔵高等学校</t>
  </si>
  <si>
    <t>ムサシコウトウガッコウ</t>
  </si>
  <si>
    <t>練馬区豊玉上1-26-1</t>
  </si>
  <si>
    <t>武蔵野高等学校</t>
  </si>
  <si>
    <t>ムサシノコウトウガッコウ</t>
  </si>
  <si>
    <t>北区西ヶ原4-56-20</t>
  </si>
  <si>
    <t>武蔵野大学高等学校</t>
    <rPh sb="0" eb="3">
      <t>ムサシノ</t>
    </rPh>
    <rPh sb="5" eb="7">
      <t>コウトウ</t>
    </rPh>
    <rPh sb="7" eb="9">
      <t>ガッコウ</t>
    </rPh>
    <phoneticPr fontId="4"/>
  </si>
  <si>
    <t>西東京市新町1-1-20</t>
  </si>
  <si>
    <t>千代田区四番町11</t>
  </si>
  <si>
    <t>広尾学園小石川高等学校</t>
    <rPh sb="4" eb="7">
      <t>コイシカワ</t>
    </rPh>
    <rPh sb="7" eb="11">
      <t>コウトウガッコウ</t>
    </rPh>
    <phoneticPr fontId="4"/>
  </si>
  <si>
    <t>ムラタジョシコウトウガッコウ</t>
  </si>
  <si>
    <t>文京区本駒込2-29-1</t>
  </si>
  <si>
    <t>明治学院高等学校</t>
  </si>
  <si>
    <t>メイジガクインコウトウガッコウ</t>
  </si>
  <si>
    <t>港区白金台1-2-37</t>
  </si>
  <si>
    <t>明治学院東村山高等学校</t>
  </si>
  <si>
    <t>メイジガクインヒガシムラヤマコウトウガッコウ</t>
  </si>
  <si>
    <t>東村山市富士見町1-12-3</t>
  </si>
  <si>
    <t>明治大学付属中野高等学校</t>
  </si>
  <si>
    <t>メイジダイガクフゾクナカノコウトウガッコウ</t>
  </si>
  <si>
    <t>中野区東中野3-3ｰ4</t>
  </si>
  <si>
    <t>明治大学付属中野八王子高等学校</t>
  </si>
  <si>
    <t>メイジダイガクフゾクナカノハチオウジコウトウガッコウ</t>
  </si>
  <si>
    <t>八王子市戸吹町1100</t>
  </si>
  <si>
    <t>明治大学付属明治高等学校</t>
  </si>
  <si>
    <t>メイジダイガクフゾクメイジコウトウガッコウ</t>
  </si>
  <si>
    <t>明星高等学校</t>
  </si>
  <si>
    <t>メイセイコウトウガッコウ</t>
  </si>
  <si>
    <t>府中市栄町1-1-6</t>
  </si>
  <si>
    <t>明法高等学校</t>
  </si>
  <si>
    <t>メイホウコウトウガッコウ</t>
  </si>
  <si>
    <t>東村山市富士見町2-4-12</t>
  </si>
  <si>
    <t>目黒学院高等学校</t>
  </si>
  <si>
    <t>メグロガクインコウトウガッコウ</t>
  </si>
  <si>
    <t>目黒区中目黒1-1-50</t>
  </si>
  <si>
    <t>目黒星美学園高等学校</t>
  </si>
  <si>
    <t>メグロセイビガクエンコウトウガッコウ</t>
  </si>
  <si>
    <t>世田谷区大蔵2-8-1</t>
  </si>
  <si>
    <t>メグロニホンダイガクコウトウガッコウ</t>
  </si>
  <si>
    <t>目黒区目黒1-6-15</t>
  </si>
  <si>
    <t>目黒日本大学高等学校通信制</t>
    <rPh sb="10" eb="13">
      <t>ツウシンセイ</t>
    </rPh>
    <phoneticPr fontId="4"/>
  </si>
  <si>
    <t>メジロケンシンコウトウガッコウ</t>
  </si>
  <si>
    <t>新宿区中落合4-31-1</t>
  </si>
  <si>
    <t>八重洲学園高等学校新宿キャンパス</t>
  </si>
  <si>
    <t>ヤエスガクエンコウトウガッコウ</t>
  </si>
  <si>
    <t>八重洲学園高等学校池袋キャンパス</t>
  </si>
  <si>
    <t>八雲学園高等学校</t>
  </si>
  <si>
    <t>ヤクモガクエンコウトウガッコウ</t>
  </si>
  <si>
    <t>目黒区八雲2-14-1</t>
  </si>
  <si>
    <t>安田学園高等学校</t>
  </si>
  <si>
    <t>ヤスダガクエンコウトウガッコウ</t>
  </si>
  <si>
    <t>墨田区横網2-2-25</t>
  </si>
  <si>
    <t>山脇学園高等学校</t>
  </si>
  <si>
    <t>ヤマワキガクエンコウトウガッコウ</t>
  </si>
  <si>
    <t>港区赤坂4-10-36</t>
  </si>
  <si>
    <t>代々木高等学校</t>
    <phoneticPr fontId="4"/>
  </si>
  <si>
    <t>立教池袋高等学校</t>
  </si>
  <si>
    <t>リッキョウイケブクロコウトウガッコウ</t>
  </si>
  <si>
    <t>豊島区西池袋5-16-5</t>
  </si>
  <si>
    <t>立教女学院高等学校</t>
  </si>
  <si>
    <t>リッキョウジョガクインコウトウガッコウ</t>
  </si>
  <si>
    <t>立志舎高等学校</t>
  </si>
  <si>
    <t>リッシシャコウトウガッコウ</t>
  </si>
  <si>
    <t>墨田区太平2-9-6</t>
  </si>
  <si>
    <t>リッショウダイガクフゾクリッショウコウトウガッコウ</t>
  </si>
  <si>
    <t>和光高等学校</t>
  </si>
  <si>
    <t>ワコウコウトウガッコウ</t>
  </si>
  <si>
    <t>町田市真光寺町1291</t>
  </si>
  <si>
    <t>早稲田高等学校</t>
  </si>
  <si>
    <t>ワセダコウトウガッコウ</t>
  </si>
  <si>
    <t>新宿区馬場下町62</t>
  </si>
  <si>
    <t>早稲田大学系属早稲田実業学校高等部</t>
  </si>
  <si>
    <t>ワセダダイガクケイゾクワセダジツギョウガッコウコウトウブ</t>
  </si>
  <si>
    <t>国分寺市本町1-2-1</t>
  </si>
  <si>
    <t>和洋九段女子高等学校</t>
  </si>
  <si>
    <t>ワヨウクダンジョシコウトウガッコウ</t>
  </si>
  <si>
    <t>千代田区九段北1-12-12</t>
  </si>
  <si>
    <r>
      <rPr>
        <sz val="10"/>
        <color theme="1"/>
        <rFont val="Meiryo UI"/>
        <family val="3"/>
        <charset val="128"/>
      </rPr>
      <t>新宿区若松町2-1</t>
    </r>
    <phoneticPr fontId="4"/>
  </si>
  <si>
    <t>相生学院高等学校東京学習センター</t>
    <rPh sb="0" eb="1">
      <t>アイ</t>
    </rPh>
    <rPh sb="1" eb="2">
      <t>ウ</t>
    </rPh>
    <rPh sb="2" eb="4">
      <t>ガクイン</t>
    </rPh>
    <rPh sb="4" eb="6">
      <t>コウトウ</t>
    </rPh>
    <rPh sb="6" eb="8">
      <t>ガッコウ</t>
    </rPh>
    <rPh sb="8" eb="10">
      <t>トウキョウ</t>
    </rPh>
    <rPh sb="10" eb="12">
      <t>ガクシュウ</t>
    </rPh>
    <phoneticPr fontId="4"/>
  </si>
  <si>
    <t>アイオイガクインコウトウガッコウ</t>
  </si>
  <si>
    <t>アメリカンスクール・イン・ジャパン調布キャンパス</t>
  </si>
  <si>
    <t>東京都立産業技術高等専門学校品川キャンパス</t>
    <phoneticPr fontId="46"/>
  </si>
  <si>
    <t>トウキョウトリツサンギョウギジュツコウトウセンモンガッコウシナガワキャンパス</t>
  </si>
  <si>
    <t>東京都立産業技術高等専門学荒川キャンパス</t>
    <phoneticPr fontId="46"/>
  </si>
  <si>
    <t>トウキョウトリツサンギョウギジュツコウトウセンモンガッコウアラカワキャンパス</t>
  </si>
  <si>
    <t>サレジオ工業高等専門学校</t>
    <phoneticPr fontId="46"/>
  </si>
  <si>
    <t>サレジオコウセン</t>
  </si>
  <si>
    <t>2039A</t>
    <phoneticPr fontId="4"/>
  </si>
  <si>
    <t>2039B</t>
    <phoneticPr fontId="4"/>
  </si>
  <si>
    <t>2110A</t>
    <phoneticPr fontId="4"/>
  </si>
  <si>
    <t>2110B</t>
    <phoneticPr fontId="4"/>
  </si>
  <si>
    <t>2239A</t>
    <phoneticPr fontId="4"/>
  </si>
  <si>
    <t>2239B</t>
    <phoneticPr fontId="4"/>
  </si>
  <si>
    <t>学校番号</t>
    <rPh sb="0" eb="4">
      <t>ガッコウバンゴウ</t>
    </rPh>
    <phoneticPr fontId="46"/>
  </si>
  <si>
    <t>計</t>
    <rPh sb="0" eb="1">
      <t>ケイ</t>
    </rPh>
    <phoneticPr fontId="4"/>
  </si>
  <si>
    <t>0740526</t>
  </si>
  <si>
    <t>東京都立青井高等学校</t>
  </si>
  <si>
    <t>アオイコウトウガッコウ</t>
  </si>
  <si>
    <t>0740207</t>
  </si>
  <si>
    <t>東京都立青山高等学校</t>
  </si>
  <si>
    <t>アオヤマコウトウガッコウ</t>
  </si>
  <si>
    <t>0740491</t>
    <phoneticPr fontId="46"/>
  </si>
  <si>
    <t>東京都立赤羽北桜高等学校</t>
    <rPh sb="4" eb="6">
      <t>アカバネ</t>
    </rPh>
    <rPh sb="6" eb="7">
      <t>ホク</t>
    </rPh>
    <rPh sb="7" eb="8">
      <t>サクラ</t>
    </rPh>
    <rPh sb="8" eb="12">
      <t>コウトウガッコウ</t>
    </rPh>
    <phoneticPr fontId="4"/>
  </si>
  <si>
    <t>アカバネホクオウコウトウガッコウ</t>
  </si>
  <si>
    <t>03-5948-4390</t>
    <phoneticPr fontId="1"/>
  </si>
  <si>
    <t>0740824</t>
  </si>
  <si>
    <t>東京都立秋留台高等学校</t>
  </si>
  <si>
    <t>アキルダイコウトウガッコウ</t>
  </si>
  <si>
    <t>0740552</t>
  </si>
  <si>
    <t>東京都立浅草高等学校</t>
    <phoneticPr fontId="46"/>
  </si>
  <si>
    <t>アサクサコウトウガッコウ</t>
  </si>
  <si>
    <t>0740451</t>
  </si>
  <si>
    <t>東京都立飛鳥高等学校</t>
  </si>
  <si>
    <t>アスカコウトウガッコウ</t>
  </si>
  <si>
    <t>0740573</t>
  </si>
  <si>
    <t>東京都立足立工業高等学校</t>
  </si>
  <si>
    <t>アダチコウギョウコウトウガッコウ</t>
  </si>
  <si>
    <t>0740521</t>
  </si>
  <si>
    <t>東京都立足立高等学校</t>
  </si>
  <si>
    <t>アダチコウトウガッコウ</t>
  </si>
  <si>
    <t>0740527</t>
  </si>
  <si>
    <t>東京都立足立新田高等学校</t>
  </si>
  <si>
    <t>アダチシンデンコウトウガッコウ</t>
  </si>
  <si>
    <t>0740524</t>
  </si>
  <si>
    <t>東京都立足立西高等学校</t>
  </si>
  <si>
    <t>アダチニシコウトウガッコウ</t>
  </si>
  <si>
    <t>0740525</t>
  </si>
  <si>
    <t>東京都立足立東高等学校</t>
  </si>
  <si>
    <t>アダチヒガシコウトウガッコウ</t>
  </si>
  <si>
    <t>0740572</t>
  </si>
  <si>
    <t>東京都立荒川工業高等学校</t>
  </si>
  <si>
    <t>アラカワコウギョウコウトウガッコウ</t>
  </si>
  <si>
    <t>0740322</t>
  </si>
  <si>
    <t>東京都立井草高等学校</t>
  </si>
  <si>
    <t>イグサコウトウガッコウ</t>
  </si>
  <si>
    <t>0740422</t>
  </si>
  <si>
    <t>東京都立板橋高等学校</t>
  </si>
  <si>
    <t>イタバシコウトウガッコウ</t>
  </si>
  <si>
    <t>0740452A</t>
    <phoneticPr fontId="1"/>
  </si>
  <si>
    <t>東京都立板橋有徳高等学校</t>
  </si>
  <si>
    <t>イタバシユウトクコウトウガッコウ</t>
  </si>
  <si>
    <t>0740452B</t>
    <phoneticPr fontId="1"/>
  </si>
  <si>
    <t>東京都立板橋有徳高等学校定時制課程</t>
    <rPh sb="12" eb="15">
      <t>テイジセイ</t>
    </rPh>
    <rPh sb="15" eb="17">
      <t>カテイ</t>
    </rPh>
    <phoneticPr fontId="46"/>
  </si>
  <si>
    <t>0740826</t>
  </si>
  <si>
    <t>東京都立五日市高等学校</t>
  </si>
  <si>
    <t>イツカイチコウトウガッコウ</t>
  </si>
  <si>
    <t>0740506</t>
  </si>
  <si>
    <t>東京都立上野高等学校</t>
  </si>
  <si>
    <t>ウエノコウトウガッコウ</t>
  </si>
  <si>
    <t>0781234</t>
  </si>
  <si>
    <t>東京都立永福学園</t>
  </si>
  <si>
    <t>エイフクガクエン</t>
  </si>
  <si>
    <t>0740625</t>
  </si>
  <si>
    <t>東京都立江戸川高等学校</t>
  </si>
  <si>
    <t>エドガワコウトウガッコウ</t>
  </si>
  <si>
    <t>0740281</t>
  </si>
  <si>
    <t>東京都立園芸高等学校</t>
  </si>
  <si>
    <t>エンゲイコウトウガッコウ</t>
  </si>
  <si>
    <t>0740442</t>
  </si>
  <si>
    <t>東京都立王子総合高等学校</t>
  </si>
  <si>
    <t>オウジソウゴウコウトウガッコウ</t>
  </si>
  <si>
    <t>0745001</t>
  </si>
  <si>
    <t>東京都立桜修館中等教育学校</t>
  </si>
  <si>
    <t>オウシュウカンチュウトウキョウイクガッコウ</t>
  </si>
  <si>
    <t>0740842</t>
  </si>
  <si>
    <t>東京都立青梅総合高等学校</t>
  </si>
  <si>
    <t>オウメソウゴウコウトウガッコウ</t>
  </si>
  <si>
    <t>0740323</t>
  </si>
  <si>
    <t>東京都立大泉高等学校</t>
  </si>
  <si>
    <t>オオイズミコウトウガッコウ</t>
  </si>
  <si>
    <t>0740351</t>
  </si>
  <si>
    <t>東京都立大泉桜高等学校</t>
  </si>
  <si>
    <t>オオイズミサクラコウトウガッコウ</t>
  </si>
  <si>
    <t>0740641</t>
  </si>
  <si>
    <t>東京都立大江戸高等学校</t>
    <phoneticPr fontId="46"/>
  </si>
  <si>
    <t>オオエドコウトウガッコウ</t>
  </si>
  <si>
    <t>0740121</t>
  </si>
  <si>
    <t>東京都立大崎高等学校</t>
  </si>
  <si>
    <t>オオサキコウトウガッコウ</t>
  </si>
  <si>
    <t>0741191</t>
  </si>
  <si>
    <t>東京都立大島海洋国際高等学校</t>
  </si>
  <si>
    <t>オオシマカイヨウコクサイコウトウガッコウ</t>
  </si>
  <si>
    <t>0741101</t>
  </si>
  <si>
    <t>東京都立大島高等学校</t>
  </si>
  <si>
    <t>オオシマコウトウガッコウ</t>
  </si>
  <si>
    <t>0740162</t>
  </si>
  <si>
    <t>東京都立大田桜台高等学校</t>
  </si>
  <si>
    <t>オオタサクラダイコウトウガッコウ</t>
  </si>
  <si>
    <t>0740125</t>
  </si>
  <si>
    <t>東京都立大森高等学校</t>
  </si>
  <si>
    <t>オオモリコウトウガッコウ</t>
  </si>
  <si>
    <t>0740425</t>
  </si>
  <si>
    <t>東京都立大山高等学校</t>
  </si>
  <si>
    <t>オオヤマコウトウガッコウ</t>
  </si>
  <si>
    <t>0741401</t>
  </si>
  <si>
    <t>東京都立小笠原高等学校</t>
  </si>
  <si>
    <t>オガサワラコウトウガッコウ</t>
  </si>
  <si>
    <t>0740725</t>
  </si>
  <si>
    <t>東京都立小川高等学校</t>
  </si>
  <si>
    <t>オガワコウトウガッコウ</t>
  </si>
  <si>
    <t>0740304</t>
  </si>
  <si>
    <t>東京都立荻窪高等学校</t>
    <phoneticPr fontId="46"/>
  </si>
  <si>
    <t>オギクボコウトウガッコウ</t>
  </si>
  <si>
    <t>0740542</t>
    <phoneticPr fontId="4"/>
  </si>
  <si>
    <t>東京都立小台橋高等学校</t>
    <phoneticPr fontId="46"/>
  </si>
  <si>
    <t>オダイバシコウトウガッコウ</t>
  </si>
  <si>
    <t>120-8528</t>
    <phoneticPr fontId="1"/>
  </si>
  <si>
    <t>東京都足立区小台2-1-31</t>
  </si>
  <si>
    <t>03ｰ5902-3007</t>
    <phoneticPr fontId="1"/>
  </si>
  <si>
    <t>0740678</t>
  </si>
  <si>
    <t>東京都立科学技術高等学校</t>
  </si>
  <si>
    <t>カガクギジュツコウトウガッコウ</t>
  </si>
  <si>
    <t>0740676</t>
  </si>
  <si>
    <t>東京都立葛西工業高等学校</t>
  </si>
  <si>
    <t>カサイコウギョウコウトウガッコウ</t>
  </si>
  <si>
    <t>0740627</t>
  </si>
  <si>
    <t>東京都立葛西南高等学校</t>
  </si>
  <si>
    <t>カサイミナミコウトウガッコウ</t>
  </si>
  <si>
    <t>0740703</t>
  </si>
  <si>
    <t>東京都立片倉高等学校</t>
  </si>
  <si>
    <t>カタクラコウトウガッコウ</t>
  </si>
  <si>
    <t>0740662</t>
  </si>
  <si>
    <t>東京都立葛飾商業高等学校</t>
  </si>
  <si>
    <t>カツシカショウギョウコウトウガッコウ</t>
  </si>
  <si>
    <t>0740642</t>
  </si>
  <si>
    <t>東京都立葛飾総合高等学校</t>
  </si>
  <si>
    <t>カツシカソウゴウコウトウガッコウ</t>
  </si>
  <si>
    <t>0740604</t>
  </si>
  <si>
    <t>東京都立葛飾野高等学校</t>
  </si>
  <si>
    <t>カツシカノコウトウガッコウ</t>
  </si>
  <si>
    <t>0771010</t>
  </si>
  <si>
    <t>東京都立葛飾ろう学校</t>
    <rPh sb="8" eb="10">
      <t>ガッコウ</t>
    </rPh>
    <phoneticPr fontId="4"/>
  </si>
  <si>
    <t>カツシカロウガッコウ</t>
  </si>
  <si>
    <t>0740129</t>
  </si>
  <si>
    <t>東京都立蒲田高等学校</t>
  </si>
  <si>
    <t>カマタコウトウガッコウ</t>
  </si>
  <si>
    <t>0740421</t>
  </si>
  <si>
    <t>東京都立北園高等学校</t>
  </si>
  <si>
    <t>キタゾノコウトウガッコウ</t>
  </si>
  <si>
    <t>0740473</t>
  </si>
  <si>
    <t>東京都立北豊島工業高等学校</t>
  </si>
  <si>
    <t>キタトシマコウギョウコウトウガッコウ</t>
  </si>
  <si>
    <t>0740925</t>
  </si>
  <si>
    <t>東京都立清瀬高等学校</t>
  </si>
  <si>
    <t>キヨセコウトウガッコウ</t>
  </si>
  <si>
    <t>0740441</t>
  </si>
  <si>
    <t>東京都立桐ヶ丘高等学校</t>
    <phoneticPr fontId="46"/>
  </si>
  <si>
    <t>キリガオカコウトウガッコウ</t>
  </si>
  <si>
    <t>0741024</t>
  </si>
  <si>
    <t>東京都立国立高等学校</t>
  </si>
  <si>
    <t>クニタチコウトウガッコウ</t>
  </si>
  <si>
    <t>0740571</t>
  </si>
  <si>
    <t>東京都立蔵前工業高等学校</t>
  </si>
  <si>
    <t>クラマエコウギョウコウトウガッコウ</t>
  </si>
  <si>
    <t>0740906</t>
  </si>
  <si>
    <t>東京都立久留米西高等学校</t>
  </si>
  <si>
    <t>クルメニシコウトウガッコウ</t>
  </si>
  <si>
    <t>0745002</t>
  </si>
  <si>
    <t>東京都立小石川中等教育学校</t>
  </si>
  <si>
    <t>コイシカワチュウトウキョウイクガッコウ</t>
  </si>
  <si>
    <t>0740626</t>
  </si>
  <si>
    <t>東京都立小岩高等学校</t>
  </si>
  <si>
    <t>コイワコウトウガッコウ</t>
  </si>
  <si>
    <t>0740471</t>
  </si>
  <si>
    <t>東京都立工芸高等学校</t>
  </si>
  <si>
    <t>コウゲイコウトウガッコウ</t>
  </si>
  <si>
    <t>0741104</t>
  </si>
  <si>
    <t>東京都立神津高等学校</t>
  </si>
  <si>
    <t>コウヅコウトウガッコウ</t>
  </si>
  <si>
    <t>0740663</t>
  </si>
  <si>
    <t>東京都立江東商業高等学校</t>
  </si>
  <si>
    <t>コウトウショウギョウコウトウガッコウ</t>
  </si>
  <si>
    <t>0740522</t>
  </si>
  <si>
    <t>東京都立江北高等学校</t>
  </si>
  <si>
    <t>コウホクコウトウガッコウ</t>
  </si>
  <si>
    <t>0740903</t>
  </si>
  <si>
    <t>東京都立小金井北高等学校</t>
  </si>
  <si>
    <t>コガネイキタコウトウガッコウ</t>
  </si>
  <si>
    <t>0740971</t>
  </si>
  <si>
    <t>東京都立小金井工業高等学校</t>
    <phoneticPr fontId="46"/>
  </si>
  <si>
    <t>コガネイコウギョウコウトウガッコウ</t>
  </si>
  <si>
    <t>0740293</t>
  </si>
  <si>
    <t>東京都立国際高等学校</t>
  </si>
  <si>
    <t>コクサイコウトウガッコウ</t>
  </si>
  <si>
    <t>0740924</t>
  </si>
  <si>
    <t>東京都立国分寺高等学校</t>
  </si>
  <si>
    <t>コクブンジコウトウガッコウ</t>
  </si>
  <si>
    <t>0740921</t>
  </si>
  <si>
    <t>東京都立小平高等学校</t>
  </si>
  <si>
    <t>コダイラコウトウガッコウ</t>
  </si>
  <si>
    <t>0740922</t>
  </si>
  <si>
    <t>東京都立小平西高等学校</t>
  </si>
  <si>
    <t>コダイラニシコウトウガッコウ</t>
  </si>
  <si>
    <t>0740927</t>
  </si>
  <si>
    <t>東京都立小平南高等学校</t>
  </si>
  <si>
    <t>コダイラミナミコウトウガッコウ</t>
  </si>
  <si>
    <t>0741005</t>
  </si>
  <si>
    <t>東京都立狛江高等学校</t>
  </si>
  <si>
    <t>コマエコウトウガッコウ</t>
  </si>
  <si>
    <t>0740624</t>
  </si>
  <si>
    <t>東京都立小松川高等学校</t>
  </si>
  <si>
    <t>コマツガワコウトウガッコウ</t>
  </si>
  <si>
    <t>0740203</t>
  </si>
  <si>
    <t>東京都立駒場高等学校</t>
  </si>
  <si>
    <t>コマバコウトウガッコウ</t>
  </si>
  <si>
    <t>0740123</t>
  </si>
  <si>
    <t>東京都立小山台高等学校</t>
  </si>
  <si>
    <t>コヤマダイコウトウガッコウ</t>
  </si>
  <si>
    <t>0740301</t>
  </si>
  <si>
    <t>東京都立鷺宮高等学校</t>
  </si>
  <si>
    <t>サギノミヤコウトウガッコウ</t>
  </si>
  <si>
    <t>0740222</t>
  </si>
  <si>
    <t>東京都立桜町高等学校</t>
  </si>
  <si>
    <t>サクラマチコウトウガッコウ</t>
  </si>
  <si>
    <t>0740628</t>
  </si>
  <si>
    <t>東京都立篠崎高等学校</t>
  </si>
  <si>
    <t>シノザキコウトウガッコウ</t>
  </si>
  <si>
    <t>0740505</t>
  </si>
  <si>
    <t>東京都立忍岡高等学校</t>
  </si>
  <si>
    <t>シノブガオカコウトウガッコウ</t>
  </si>
  <si>
    <t>0740161</t>
  </si>
  <si>
    <t>東京都立芝商業高等学校</t>
  </si>
  <si>
    <t>シバショウギョウコウトウガッコウ</t>
  </si>
  <si>
    <t>0781244</t>
  </si>
  <si>
    <t>東京都立志村学園</t>
  </si>
  <si>
    <t>シムラガクエン</t>
  </si>
  <si>
    <t>0740321</t>
  </si>
  <si>
    <t>東京都立石神井高等学校</t>
  </si>
  <si>
    <t>シャクジイコウトウガッコウ</t>
  </si>
  <si>
    <t>0740851</t>
  </si>
  <si>
    <t>東京都立上水高等学校</t>
  </si>
  <si>
    <t>ジョウスイコウトウガッコウ</t>
  </si>
  <si>
    <t>0740623</t>
  </si>
  <si>
    <t>東京都立城東高等学校</t>
  </si>
  <si>
    <t>ジョウトウコウトウガッコウ</t>
  </si>
  <si>
    <t>0740751</t>
  </si>
  <si>
    <t>東京都立翔陽高等学校</t>
  </si>
  <si>
    <t>ショウヨウコウトウガッコウ</t>
  </si>
  <si>
    <t>0740804</t>
  </si>
  <si>
    <t>東京都立昭和高等学校</t>
  </si>
  <si>
    <t>ショウワコウトウガッコウ</t>
  </si>
  <si>
    <t>0740206</t>
  </si>
  <si>
    <t>東京都立新宿高等学校</t>
  </si>
  <si>
    <t>シンジュクコウトウガッコウ</t>
  </si>
  <si>
    <t>0740252</t>
  </si>
  <si>
    <t>東京都立新宿山吹高等学校</t>
    <phoneticPr fontId="46"/>
  </si>
  <si>
    <t>シンジュクヤマブキコウトウガッコウ</t>
  </si>
  <si>
    <t>0741002</t>
  </si>
  <si>
    <t>東京都立神代高等学校</t>
  </si>
  <si>
    <t>ジンダイコウトウガッコウ</t>
  </si>
  <si>
    <t>0740372</t>
  </si>
  <si>
    <t>東京都立杉並工業高等学校</t>
  </si>
  <si>
    <t>スギナミコウギョウコウトウガッコウ</t>
  </si>
  <si>
    <t>0740307</t>
  </si>
  <si>
    <t>東京都立杉並高等学校</t>
  </si>
  <si>
    <t>スギナミコウトウガッコウ</t>
  </si>
  <si>
    <t>0740341</t>
  </si>
  <si>
    <t>東京都立杉並総合高等学校</t>
  </si>
  <si>
    <t>スギナミソウゴウコウトウガッコウ</t>
  </si>
  <si>
    <t>0740803</t>
  </si>
  <si>
    <t>東京都立砂川高等学校</t>
    <phoneticPr fontId="46"/>
  </si>
  <si>
    <t>スナガワコウトウガッコウ</t>
  </si>
  <si>
    <t>0740602</t>
  </si>
  <si>
    <t>東京都立墨田川高等学校</t>
  </si>
  <si>
    <t>スミダガワコウトウガッコウ</t>
  </si>
  <si>
    <t>0740673</t>
  </si>
  <si>
    <t>東京都立墨田工業高等学校</t>
  </si>
  <si>
    <t>スミダコウギョウコウトウガッコウ</t>
  </si>
  <si>
    <t>0740241</t>
  </si>
  <si>
    <t>東京都立世田谷泉高等学校</t>
    <phoneticPr fontId="46"/>
  </si>
  <si>
    <t>セタガヤイズミコウトウガッコウ</t>
  </si>
  <si>
    <t>0740242</t>
  </si>
  <si>
    <t>東京都立世田谷総合高等学校</t>
  </si>
  <si>
    <t>セタガヤソウゴウコウトウガッコウ</t>
  </si>
  <si>
    <t>0740294</t>
  </si>
  <si>
    <t>東京都立総合芸術高等学校</t>
  </si>
  <si>
    <t>ソウゴウゲイジュツコウトウガッコウ</t>
  </si>
  <si>
    <t>0740275</t>
  </si>
  <si>
    <t>東京都立総合工科高等学校</t>
  </si>
  <si>
    <t>ソウゴウコウカコウトウガッコウ</t>
  </si>
  <si>
    <t>0740262</t>
  </si>
  <si>
    <t>東京都立第一商業高等学校</t>
  </si>
  <si>
    <t>ダイイチショウギョウコウトウガッコウ</t>
  </si>
  <si>
    <t>0741061</t>
  </si>
  <si>
    <t>東京都立第五商業高等学校</t>
  </si>
  <si>
    <t>ダイゴショウギョウコウトウガッコウ</t>
  </si>
  <si>
    <t>0740664</t>
  </si>
  <si>
    <t>東京都立第三商業高等学校</t>
  </si>
  <si>
    <t>ダイサンショウギョウコウトウガッコウ</t>
  </si>
  <si>
    <t>0740363</t>
  </si>
  <si>
    <t>東京都立第四商業高等学校</t>
  </si>
  <si>
    <t>ダイヨンショウギョウコウトウガッコウ</t>
  </si>
  <si>
    <t>0740426</t>
  </si>
  <si>
    <t>東京都立高島高等学校</t>
  </si>
  <si>
    <t>タカシマコウトウガッコウ</t>
  </si>
  <si>
    <t>0740328</t>
  </si>
  <si>
    <t>東京都立田柄高等学校</t>
  </si>
  <si>
    <t>タガラコウトウガッコウ</t>
  </si>
  <si>
    <t>0740507</t>
  </si>
  <si>
    <t>東京都立竹台高等学校</t>
  </si>
  <si>
    <t>タケノダイコウトウガッコウ</t>
  </si>
  <si>
    <t>0740401</t>
  </si>
  <si>
    <t>東京都立竹早高等学校</t>
  </si>
  <si>
    <t>タケハヤコウトウガッコウ</t>
  </si>
  <si>
    <t>0740801</t>
  </si>
  <si>
    <t>東京都立立川高等学校</t>
  </si>
  <si>
    <t>タチカワコウトウガッコウ</t>
  </si>
  <si>
    <t>0745003</t>
  </si>
  <si>
    <t>東京都立立川国際中等教育学校</t>
  </si>
  <si>
    <t>0771008</t>
  </si>
  <si>
    <t>東京都立立川ろう学校</t>
    <rPh sb="8" eb="10">
      <t>ガッコウ</t>
    </rPh>
    <phoneticPr fontId="4"/>
  </si>
  <si>
    <t>タチカワロウガッコウ</t>
  </si>
  <si>
    <t>0740691</t>
  </si>
  <si>
    <t>東京都立橘高等学校</t>
  </si>
  <si>
    <t>タチバナコウトウガッコウ</t>
  </si>
  <si>
    <t>0740972</t>
  </si>
  <si>
    <t>東京都立田無工業高等学校</t>
  </si>
  <si>
    <t>タナシコウギョウコウトウガッコウ</t>
  </si>
  <si>
    <t>0740907</t>
  </si>
  <si>
    <t>東京都立田無高等学校</t>
  </si>
  <si>
    <t>タナシコウトウガッコウ</t>
  </si>
  <si>
    <t>0740973</t>
  </si>
  <si>
    <t>東京都立多摩科学技術高等学校</t>
  </si>
  <si>
    <t>タマカガクギジュツコウトウガッコウ</t>
  </si>
  <si>
    <t>0740871</t>
  </si>
  <si>
    <t>東京都立多摩工業高等学校</t>
  </si>
  <si>
    <t>タマコウギョウコウトウガッコウ</t>
  </si>
  <si>
    <t>0740821</t>
  </si>
  <si>
    <t>東京都立多摩高等学校</t>
  </si>
  <si>
    <t>タマコウトウガッコウ</t>
  </si>
  <si>
    <t>0740225</t>
  </si>
  <si>
    <t>東京都立千歳丘高等学校</t>
  </si>
  <si>
    <t>チトセガオカコウトウガッコウ</t>
  </si>
  <si>
    <t>0740464</t>
  </si>
  <si>
    <t>東京都立千早高等学校</t>
  </si>
  <si>
    <t>チハヤコウトウガッコウ</t>
  </si>
  <si>
    <t>0771011</t>
  </si>
  <si>
    <t>東京都立中央ろう学校</t>
    <rPh sb="8" eb="10">
      <t>ガッコウ</t>
    </rPh>
    <phoneticPr fontId="4"/>
  </si>
  <si>
    <t>チュウオウロウガッコウ</t>
  </si>
  <si>
    <t>0741003</t>
  </si>
  <si>
    <t>東京都立調布北高等学校</t>
  </si>
  <si>
    <t>チョウフキタコウトウガッコウ</t>
  </si>
  <si>
    <t>0741004</t>
  </si>
  <si>
    <t>東京都立調布南高等学校</t>
  </si>
  <si>
    <t>チョウフミナミコウトウガッコウ</t>
  </si>
  <si>
    <t>0740141</t>
  </si>
  <si>
    <t>東京都立つばさ総合高等学校</t>
  </si>
  <si>
    <t>ツバサソウゴウコウトウガッコウ</t>
  </si>
  <si>
    <t>0740126</t>
  </si>
  <si>
    <t>東京都立田園調布高等学校</t>
  </si>
  <si>
    <t>デンエンチョウフコウトウガッコウ</t>
  </si>
  <si>
    <t>0740404</t>
  </si>
  <si>
    <t>東京都立豊島高等学校</t>
  </si>
  <si>
    <t>トシマコウトウガッコウ</t>
  </si>
  <si>
    <t>0740201</t>
  </si>
  <si>
    <t>東京都立戸山高等学校</t>
  </si>
  <si>
    <t>トヤマコウトウガッコウ</t>
  </si>
  <si>
    <t>0740306</t>
  </si>
  <si>
    <t>東京都立豊多摩高等学校</t>
  </si>
  <si>
    <t>トヨタマコウトウガッコウ</t>
  </si>
  <si>
    <t>0740371</t>
  </si>
  <si>
    <t>東京都立中野工業高等学校</t>
  </si>
  <si>
    <t>ナカノコウギョウコウトウガッコウ</t>
  </si>
  <si>
    <t>0741025</t>
  </si>
  <si>
    <t>東京都立永山高等学校</t>
  </si>
  <si>
    <t>ナガヤマコウトウガッコウ</t>
  </si>
  <si>
    <t>0740724</t>
  </si>
  <si>
    <t>東京都立成瀬高等学校</t>
  </si>
  <si>
    <t>ナルセコウトウガッコウ</t>
  </si>
  <si>
    <t>0741103</t>
  </si>
  <si>
    <t>東京都立新島高等学校</t>
  </si>
  <si>
    <t>ニイジマコウトウガッコウ</t>
  </si>
  <si>
    <t>0740305</t>
  </si>
  <si>
    <t>東京都立西高等学校</t>
  </si>
  <si>
    <t>ニシコウトウガッコウ</t>
  </si>
  <si>
    <t>0740503</t>
  </si>
  <si>
    <t>東京都立日本橋高等学校</t>
  </si>
  <si>
    <t>ニホンバシコウトウガッコウ</t>
  </si>
  <si>
    <t>0740373</t>
  </si>
  <si>
    <t>東京都立練馬工業高等学校</t>
  </si>
  <si>
    <t>ネリマコウギョウコウトウガッコウ</t>
  </si>
  <si>
    <t>0740324</t>
  </si>
  <si>
    <t>東京都立練馬高等学校</t>
  </si>
  <si>
    <t>ネリマコウトウガッコウ</t>
  </si>
  <si>
    <t>0741081</t>
  </si>
  <si>
    <t>東京都立農業高等学校</t>
  </si>
  <si>
    <t>ノウギョウコウトウガッコウ</t>
  </si>
  <si>
    <t>0740381</t>
  </si>
  <si>
    <t>東京都立農芸高等学校</t>
  </si>
  <si>
    <t>ノウゲイコウトウガッコウ</t>
  </si>
  <si>
    <t>0740681</t>
  </si>
  <si>
    <t>東京都立農産高等学校</t>
  </si>
  <si>
    <t>ノウサンコウトウガッコウ</t>
  </si>
  <si>
    <t>0740723</t>
  </si>
  <si>
    <t>東京都立野津田高等学校</t>
  </si>
  <si>
    <t>ノヅタコウトウガッコウ</t>
  </si>
  <si>
    <t>0740805</t>
  </si>
  <si>
    <t>東京都立拝島高等学校</t>
  </si>
  <si>
    <t>ハイジマコウトウガッコウ</t>
  </si>
  <si>
    <t>0740504</t>
  </si>
  <si>
    <t>東京都立白鷗高等学校</t>
  </si>
  <si>
    <t>ハクオウコウトウガッコウ</t>
  </si>
  <si>
    <t>0740705</t>
  </si>
  <si>
    <t>東京都立八王子北高等学校</t>
  </si>
  <si>
    <t>ハシオウジキタコウトウガッコウ</t>
  </si>
  <si>
    <t>0740791</t>
  </si>
  <si>
    <t>東京都立八王子桑志高等学校</t>
  </si>
  <si>
    <t>ハチオウジソウシコウトウガッコウ</t>
  </si>
  <si>
    <t>0740752</t>
  </si>
  <si>
    <t>東京都立八王子拓真高等学校</t>
    <phoneticPr fontId="46"/>
  </si>
  <si>
    <t>ハチオウジタクシンコウトウガッコウ</t>
  </si>
  <si>
    <t>0740704</t>
  </si>
  <si>
    <t>東京都立八王子東高等学校</t>
  </si>
  <si>
    <t>ハチオウジヒガシコウトウガッコウ</t>
  </si>
  <si>
    <t>0741301</t>
  </si>
  <si>
    <t>東京都立八丈高等学校</t>
  </si>
  <si>
    <t>ハチジョウコウトウガッコウ</t>
  </si>
  <si>
    <t>0740825</t>
  </si>
  <si>
    <t>東京都立羽村高等学校</t>
  </si>
  <si>
    <t>ハムラコウトウガッコウ</t>
  </si>
  <si>
    <t>0740541</t>
  </si>
  <si>
    <t>東京都立晴海総合高等学校</t>
  </si>
  <si>
    <t>ハルミソウゴウコウトウガッコウ</t>
  </si>
  <si>
    <t>0740941</t>
  </si>
  <si>
    <t>東京都立東久留米総合高等学校</t>
  </si>
  <si>
    <t>ヒガシクルメソウゴウコウトウガッコウ</t>
  </si>
  <si>
    <t>0740622</t>
  </si>
  <si>
    <t>東京都立東高等学校</t>
  </si>
  <si>
    <t>ヒガシコウトウガッコウ</t>
  </si>
  <si>
    <t>0740923</t>
  </si>
  <si>
    <t>東京都立東村山高等学校</t>
  </si>
  <si>
    <t>ヒガシムラヤマコウトウガッコウ</t>
  </si>
  <si>
    <t>0740928</t>
  </si>
  <si>
    <t>東京都立東村山西高等学校</t>
  </si>
  <si>
    <t>ヒガシムラヤマニシコウトウガッコウ</t>
  </si>
  <si>
    <t>0740806</t>
  </si>
  <si>
    <t>東京都立東大和高等学校</t>
  </si>
  <si>
    <t>ヒガシヤマトコウトウガッコウ</t>
  </si>
  <si>
    <t>0740809</t>
  </si>
  <si>
    <t>東京都立東大和南高等学校</t>
  </si>
  <si>
    <t>ヒガシヤマトミナミコウトウガッコウ</t>
  </si>
  <si>
    <t>0740325</t>
  </si>
  <si>
    <t>東京都立光丘高等学校</t>
  </si>
  <si>
    <t>ヒカリガオカコウトウガッコウ</t>
  </si>
  <si>
    <t>0740101</t>
  </si>
  <si>
    <t>東京都立一橋高等学校</t>
    <phoneticPr fontId="46"/>
  </si>
  <si>
    <t>ヒトツバシコウトウガッコウ</t>
  </si>
  <si>
    <t>0740708</t>
  </si>
  <si>
    <t>東京都立日野高等学校</t>
  </si>
  <si>
    <t>ヒノコウトウガッコウ</t>
  </si>
  <si>
    <t>0740709</t>
  </si>
  <si>
    <t>東京都立日野台高等学校</t>
  </si>
  <si>
    <t>ヒノダイコウトウガッコウ</t>
  </si>
  <si>
    <t>0740102</t>
  </si>
  <si>
    <t>東京都立日比谷高等学校</t>
  </si>
  <si>
    <t>ヒビヤコウトウガッコウ</t>
  </si>
  <si>
    <t>0740208</t>
  </si>
  <si>
    <t>東京都立広尾高等学校</t>
  </si>
  <si>
    <t>ヒロオコウトウガッコウ</t>
  </si>
  <si>
    <t>0740621</t>
  </si>
  <si>
    <t>東京都立深川高等学校</t>
  </si>
  <si>
    <t>フカガワコウトウガッコウ</t>
  </si>
  <si>
    <t>0740227</t>
  </si>
  <si>
    <t>東京都立深沢高等学校</t>
  </si>
  <si>
    <t>フカザワコウトウガッコウ</t>
  </si>
  <si>
    <t>0740302</t>
  </si>
  <si>
    <t>東京都立富士高等学校</t>
  </si>
  <si>
    <t>フジコウトウガッコウ</t>
  </si>
  <si>
    <t>0740702</t>
  </si>
  <si>
    <t>東京都立富士森高等学校</t>
  </si>
  <si>
    <t>フジモリコウトウガッコウ</t>
  </si>
  <si>
    <t>0740523</t>
  </si>
  <si>
    <t>東京都立淵江高等学校</t>
  </si>
  <si>
    <t>フチエコウトウガッコウ</t>
  </si>
  <si>
    <t>0741071</t>
  </si>
  <si>
    <t>東京都立府中工業高等学校</t>
  </si>
  <si>
    <t>フチュウコウギョウコウトウガッコウ</t>
  </si>
  <si>
    <t>0741021</t>
  </si>
  <si>
    <t>東京都立府中高等学校</t>
  </si>
  <si>
    <t>フチュウコウトウガッコウ</t>
  </si>
  <si>
    <t>0741023</t>
  </si>
  <si>
    <t>東京都立府中西高等学校</t>
  </si>
  <si>
    <t>フチュウニシコウトウガッコウ</t>
  </si>
  <si>
    <t>0741022</t>
  </si>
  <si>
    <t>東京都立府中東高等学校</t>
  </si>
  <si>
    <t>フチュウヒガシコウトウガッコウ</t>
  </si>
  <si>
    <t>0740823</t>
  </si>
  <si>
    <t>東京都立福生高等学校</t>
  </si>
  <si>
    <t>フッサコウトウガッコウ</t>
  </si>
  <si>
    <t>0740405</t>
  </si>
  <si>
    <t>東京都立文京高等学校</t>
  </si>
  <si>
    <t>ブンキョウコウトウガッコウ</t>
  </si>
  <si>
    <t>0740904</t>
  </si>
  <si>
    <t>東京都立保谷高等学校</t>
  </si>
  <si>
    <t>ホウヤコウトウガッコウ</t>
  </si>
  <si>
    <t>0740603</t>
  </si>
  <si>
    <t>東京都立本所高等学校</t>
  </si>
  <si>
    <t>ホンジョコウトウガッコウ</t>
  </si>
  <si>
    <t>0740672</t>
  </si>
  <si>
    <t>ホンンジョコウギョウコウトウガッコウ</t>
  </si>
  <si>
    <r>
      <t>葛</t>
    </r>
    <r>
      <rPr>
        <sz val="11"/>
        <rFont val="Meiryo UI"/>
        <family val="3"/>
        <charset val="128"/>
      </rPr>
      <t>飾区南水元4-21-1</t>
    </r>
    <rPh sb="0" eb="3">
      <t>カツシカク</t>
    </rPh>
    <rPh sb="3" eb="4">
      <t>ミナミ</t>
    </rPh>
    <rPh sb="4" eb="6">
      <t>ミズモト</t>
    </rPh>
    <phoneticPr fontId="2"/>
  </si>
  <si>
    <t>0740772</t>
  </si>
  <si>
    <t>東京都立町田工業高等学校</t>
  </si>
  <si>
    <t>マチダコウギョウコウトウガッコウ</t>
  </si>
  <si>
    <t>0740721</t>
  </si>
  <si>
    <t>東京都立町田高等学校</t>
  </si>
  <si>
    <t>マチダコウトウガッコウ</t>
  </si>
  <si>
    <t>0740742</t>
  </si>
  <si>
    <t>東京都立町田総合高等学校</t>
  </si>
  <si>
    <t>マチダソウゴウコウトウガッコウ</t>
  </si>
  <si>
    <t>0740707</t>
  </si>
  <si>
    <t>東京都立松が谷高等学校</t>
  </si>
  <si>
    <t>マツガヤコウトウガッコウ</t>
  </si>
  <si>
    <t>0740221</t>
  </si>
  <si>
    <t>東京都立松原高等学校</t>
  </si>
  <si>
    <t>マツバラコウトウガッコウ</t>
  </si>
  <si>
    <t>0740882</t>
  </si>
  <si>
    <t>東京都立瑞穂農芸高等学校</t>
  </si>
  <si>
    <t>ミズホノウゲイコウトウガッコウ</t>
  </si>
  <si>
    <t>0745005</t>
  </si>
  <si>
    <t>東京都立三鷹中等教育学校</t>
  </si>
  <si>
    <t>ミタカチュウトウキョウイクガッコウ</t>
  </si>
  <si>
    <t>0740104</t>
  </si>
  <si>
    <t>東京都立三田高等学校</t>
  </si>
  <si>
    <t>ミタコウトウガッコウ</t>
  </si>
  <si>
    <t>0781238</t>
  </si>
  <si>
    <t>東京都立南大沢学園</t>
  </si>
  <si>
    <t>ミナミオオサワガクエン</t>
  </si>
  <si>
    <t>0740605</t>
  </si>
  <si>
    <t>東京都立南葛飾高等学校</t>
  </si>
  <si>
    <t>ミナミカツシカコウトウガッコウ</t>
  </si>
  <si>
    <t>0740710</t>
  </si>
  <si>
    <t>東京都立南平高等学校</t>
  </si>
  <si>
    <t>ミナミダイラコウトウガッコウ</t>
  </si>
  <si>
    <t>0745004</t>
  </si>
  <si>
    <t>東京都立南多摩中等教育学校</t>
  </si>
  <si>
    <t>ミナミタマチュウトウキョウイクガッコウ</t>
  </si>
  <si>
    <t>0740342</t>
  </si>
  <si>
    <t>東京都立稔ヶ丘高等学校</t>
    <phoneticPr fontId="46"/>
  </si>
  <si>
    <t>ミノリガオカコウトウガッコウ</t>
  </si>
  <si>
    <t>0740152</t>
  </si>
  <si>
    <t>東京都立美原高等学校</t>
  </si>
  <si>
    <t>ミハラコウトウガッコウ</t>
  </si>
  <si>
    <t>0741201</t>
  </si>
  <si>
    <t>東京都立三宅高等学校</t>
  </si>
  <si>
    <t>ミヤケコウトウガッコウ</t>
  </si>
  <si>
    <t>0740402</t>
  </si>
  <si>
    <t>東京都立向丘高等学校</t>
  </si>
  <si>
    <t>ムコウガオカコウトウガッコウ</t>
  </si>
  <si>
    <t>0740303</t>
  </si>
  <si>
    <t>東京都立武蔵丘高等学校</t>
  </si>
  <si>
    <t>ムサシガオカコウトウガッコウ</t>
  </si>
  <si>
    <t>0740901</t>
  </si>
  <si>
    <t>東京都立武蔵高等学校</t>
  </si>
  <si>
    <t>0740902</t>
  </si>
  <si>
    <t>東京都立武蔵野北高等学校</t>
  </si>
  <si>
    <t>ムサシノキタコウトウガッコウ</t>
  </si>
  <si>
    <t>0740807</t>
  </si>
  <si>
    <t>東京都立武蔵村山高等学校</t>
  </si>
  <si>
    <t>ムサシムラヤマコウトウガッコウ</t>
  </si>
  <si>
    <t>0740204</t>
  </si>
  <si>
    <t>東京都立目黒高等学校</t>
  </si>
  <si>
    <t>メグロコウトウガッコウ</t>
  </si>
  <si>
    <t>0740629</t>
  </si>
  <si>
    <t>東京都立紅葉川高等学校</t>
  </si>
  <si>
    <t>モミジガワコウトウガッコウ</t>
  </si>
  <si>
    <t>0740122</t>
  </si>
  <si>
    <t>東京都立八潮高等学校</t>
  </si>
  <si>
    <t>ヤシオコウトウガッコウ</t>
  </si>
  <si>
    <t>0740726</t>
  </si>
  <si>
    <t>東京都立山崎高等学校</t>
  </si>
  <si>
    <t>ヤマサキコウトウガッコウ</t>
  </si>
  <si>
    <t>0740124</t>
  </si>
  <si>
    <t>東京都立雪谷高等学校</t>
  </si>
  <si>
    <t>ユキガヤコウトウガッコウ</t>
  </si>
  <si>
    <t>0740601</t>
  </si>
  <si>
    <t>東京都立両国高等学校</t>
  </si>
  <si>
    <t>リョウゴクコウトウガッコウ</t>
  </si>
  <si>
    <t>0740253</t>
  </si>
  <si>
    <t>東京都立芦花高等学校</t>
  </si>
  <si>
    <t>ロカコウトウガッコウ</t>
  </si>
  <si>
    <t>0740151</t>
  </si>
  <si>
    <t>東京都立六郷工科高等学校</t>
  </si>
  <si>
    <t>ロクゴウコウカコウトウガッコウ</t>
  </si>
  <si>
    <t>0740142</t>
  </si>
  <si>
    <t>東京都立六本木高等学校</t>
    <phoneticPr fontId="46"/>
  </si>
  <si>
    <t>ロッポンギコウトウガッコウ</t>
  </si>
  <si>
    <t>0741041</t>
  </si>
  <si>
    <t>東京都立若葉総合高等学校</t>
  </si>
  <si>
    <t>ワカバソウゴウコウトウガッコウ</t>
  </si>
  <si>
    <t>後期追加加盟校</t>
    <rPh sb="0" eb="2">
      <t>コウキ</t>
    </rPh>
    <rPh sb="2" eb="4">
      <t>ツイカ</t>
    </rPh>
    <rPh sb="4" eb="7">
      <t>カメイコウ</t>
    </rPh>
    <phoneticPr fontId="4"/>
  </si>
  <si>
    <t>後期加盟校</t>
    <rPh sb="0" eb="2">
      <t>コウキ</t>
    </rPh>
    <rPh sb="1" eb="2">
      <t>キ</t>
    </rPh>
    <rPh sb="2" eb="5">
      <t>カメイコウ</t>
    </rPh>
    <phoneticPr fontId="4"/>
  </si>
  <si>
    <r>
      <t>↑</t>
    </r>
    <r>
      <rPr>
        <b/>
        <sz val="16"/>
        <color theme="0"/>
        <rFont val="HG丸ｺﾞｼｯｸM-PRO"/>
        <family val="3"/>
        <charset val="128"/>
      </rPr>
      <t>10月末日</t>
    </r>
    <r>
      <rPr>
        <b/>
        <sz val="12"/>
        <color theme="0"/>
        <rFont val="HG丸ｺﾞｼｯｸM-PRO"/>
        <family val="3"/>
        <charset val="128"/>
      </rPr>
      <t>までにお振込みください！↑</t>
    </r>
    <rPh sb="3" eb="4">
      <t>ガツ</t>
    </rPh>
    <rPh sb="4" eb="5">
      <t>マツ</t>
    </rPh>
    <rPh sb="5" eb="6">
      <t>ヒ</t>
    </rPh>
    <rPh sb="10" eb="12">
      <t>フリコ</t>
    </rPh>
    <phoneticPr fontId="4"/>
  </si>
  <si>
    <t>　令和4年度後期の都立加盟校、加盟費については下記の通りとなります。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4"/>
  </si>
  <si>
    <t>　令和4年度前期の都立加盟校、加盟費については下記の通りとなります。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4"/>
  </si>
  <si>
    <t>　令和4年度後期の私立・国立・区立加盟校、加盟費については下記の通りとなります。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4"/>
  </si>
  <si>
    <t>　令和4年度前期の私立・国立・区立加盟校、加盟費については下記の通りとなります。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4"/>
  </si>
  <si>
    <t>提出期限：前期5月末日　後期10月末日</t>
    <rPh sb="0" eb="2">
      <t>テイシュツ</t>
    </rPh>
    <rPh sb="2" eb="4">
      <t>キゲン</t>
    </rPh>
    <rPh sb="5" eb="7">
      <t>ゼンキ</t>
    </rPh>
    <rPh sb="8" eb="9">
      <t>ガツ</t>
    </rPh>
    <rPh sb="9" eb="10">
      <t>マツ</t>
    </rPh>
    <rPh sb="10" eb="11">
      <t>ヒ</t>
    </rPh>
    <rPh sb="12" eb="14">
      <t>コウキ</t>
    </rPh>
    <rPh sb="16" eb="17">
      <t>ガツ</t>
    </rPh>
    <rPh sb="17" eb="18">
      <t>マツ</t>
    </rPh>
    <rPh sb="18" eb="19">
      <t>ヒ</t>
    </rPh>
    <phoneticPr fontId="4"/>
  </si>
  <si>
    <t>データをメールで送信してください。(印鑑不要となりました）</t>
    <rPh sb="8" eb="10">
      <t>ソウシン</t>
    </rPh>
    <rPh sb="18" eb="22">
      <t>インカンフヨウ</t>
    </rPh>
    <phoneticPr fontId="4"/>
  </si>
  <si>
    <t>　5月末日までに提出が難しい場合はその旨事務局にご連絡の上、後期にまとめて申請をしてください。</t>
    <rPh sb="2" eb="3">
      <t>ガツ</t>
    </rPh>
    <rPh sb="3" eb="4">
      <t>マツ</t>
    </rPh>
    <rPh sb="4" eb="5">
      <t>ヒ</t>
    </rPh>
    <rPh sb="8" eb="10">
      <t>テイシュツ</t>
    </rPh>
    <rPh sb="11" eb="12">
      <t>ムズカ</t>
    </rPh>
    <rPh sb="14" eb="16">
      <t>バアイ</t>
    </rPh>
    <rPh sb="19" eb="20">
      <t>ムネ</t>
    </rPh>
    <rPh sb="20" eb="23">
      <t>ジムキョク</t>
    </rPh>
    <rPh sb="25" eb="27">
      <t>レンラク</t>
    </rPh>
    <rPh sb="28" eb="29">
      <t>ウエ</t>
    </rPh>
    <rPh sb="30" eb="32">
      <t>コウキ</t>
    </rPh>
    <rPh sb="37" eb="39">
      <t>シンセイ</t>
    </rPh>
    <phoneticPr fontId="4"/>
  </si>
  <si>
    <t>　なお、後期の提出期限は１０月末日を予定しております。</t>
    <rPh sb="4" eb="6">
      <t>コウキ</t>
    </rPh>
    <rPh sb="7" eb="9">
      <t>テイシュツ</t>
    </rPh>
    <rPh sb="9" eb="11">
      <t>キゲン</t>
    </rPh>
    <rPh sb="14" eb="15">
      <t>ガツ</t>
    </rPh>
    <rPh sb="15" eb="16">
      <t>マツ</t>
    </rPh>
    <rPh sb="16" eb="17">
      <t>ヒ</t>
    </rPh>
    <rPh sb="18" eb="20">
      <t>ヨテイ</t>
    </rPh>
    <phoneticPr fontId="4"/>
  </si>
  <si>
    <r>
      <t>◆加盟内訳書（私・国・区）と◆加盟内訳書（都立）のシートに</t>
    </r>
    <r>
      <rPr>
        <sz val="14"/>
        <color rgb="FFFF0000"/>
        <rFont val="HG丸ｺﾞｼｯｸM-PRO"/>
        <family val="3"/>
        <charset val="128"/>
      </rPr>
      <t>加盟校には</t>
    </r>
    <r>
      <rPr>
        <u/>
        <sz val="14"/>
        <color rgb="FFFF0000"/>
        <rFont val="HG丸ｺﾞｼｯｸM-PRO"/>
        <family val="3"/>
        <charset val="128"/>
      </rPr>
      <t>部員数のみ入力します。</t>
    </r>
    <rPh sb="1" eb="3">
      <t>カメイ</t>
    </rPh>
    <rPh sb="3" eb="5">
      <t>ウチワケ</t>
    </rPh>
    <rPh sb="5" eb="6">
      <t>ショ</t>
    </rPh>
    <rPh sb="7" eb="8">
      <t>ワタシ</t>
    </rPh>
    <rPh sb="9" eb="10">
      <t>クニ</t>
    </rPh>
    <rPh sb="11" eb="12">
      <t>ク</t>
    </rPh>
    <rPh sb="21" eb="23">
      <t>トリツ</t>
    </rPh>
    <rPh sb="29" eb="32">
      <t>カメイコウ</t>
    </rPh>
    <rPh sb="34" eb="36">
      <t>ブイン</t>
    </rPh>
    <rPh sb="36" eb="37">
      <t>スウ</t>
    </rPh>
    <rPh sb="39" eb="41">
      <t>ニュウリョク</t>
    </rPh>
    <phoneticPr fontId="4"/>
  </si>
  <si>
    <t>加盟内訳が完了すると、申請書(別シート）が完成します！</t>
    <rPh sb="0" eb="2">
      <t>カメイ</t>
    </rPh>
    <rPh sb="2" eb="4">
      <t>ウチワケ</t>
    </rPh>
    <rPh sb="5" eb="7">
      <t>カンリョウ</t>
    </rPh>
    <rPh sb="11" eb="14">
      <t>シンセイショ</t>
    </rPh>
    <rPh sb="15" eb="16">
      <t>ベツ</t>
    </rPh>
    <rPh sb="21" eb="23">
      <t>カンセイ</t>
    </rPh>
    <phoneticPr fontId="4"/>
  </si>
  <si>
    <t>別シートで申請書に振込金額が表示されています。</t>
  </si>
  <si>
    <t>◆加盟内訳書(私・国・区）シートの入力が完了すると</t>
    <rPh sb="3" eb="6">
      <t>ウチワケショ</t>
    </rPh>
    <rPh sb="7" eb="8">
      <t>ワタシ</t>
    </rPh>
    <rPh sb="9" eb="10">
      <t>コク</t>
    </rPh>
    <rPh sb="11" eb="12">
      <t>ク</t>
    </rPh>
    <rPh sb="17" eb="19">
      <t>ニュウリョク</t>
    </rPh>
    <rPh sb="18" eb="19">
      <t>シ</t>
    </rPh>
    <rPh sb="20" eb="25">
      <t>カメイウチワケショヒョウジ</t>
    </rPh>
    <phoneticPr fontId="4"/>
  </si>
  <si>
    <t>振込金額を確認し期日までに振込をお願いします。</t>
    <rPh sb="0" eb="2">
      <t>フリコミ</t>
    </rPh>
    <rPh sb="2" eb="4">
      <t>キンガク</t>
    </rPh>
    <rPh sb="5" eb="7">
      <t>カクニン</t>
    </rPh>
    <rPh sb="8" eb="10">
      <t>キジツ</t>
    </rPh>
    <rPh sb="13" eb="15">
      <t>フリコミ</t>
    </rPh>
    <rPh sb="17" eb="18">
      <t>ネガ</t>
    </rPh>
    <phoneticPr fontId="4"/>
  </si>
  <si>
    <t>振込完了日を入力して申請書は完成です。</t>
    <rPh sb="0" eb="4">
      <t>フリコミカンリョウ</t>
    </rPh>
    <rPh sb="4" eb="5">
      <t>ヒ</t>
    </rPh>
    <rPh sb="6" eb="8">
      <t>ニュウリョク</t>
    </rPh>
    <rPh sb="10" eb="12">
      <t>シンセイ</t>
    </rPh>
    <rPh sb="12" eb="13">
      <t>ショ</t>
    </rPh>
    <rPh sb="14" eb="16">
      <t>カンセイ</t>
    </rPh>
    <phoneticPr fontId="4"/>
  </si>
  <si>
    <t>別シートで申請書が完成</t>
    <phoneticPr fontId="4"/>
  </si>
  <si>
    <t>◆加盟内訳書(都立）シートの入力が完了すると</t>
    <rPh sb="1" eb="6">
      <t>カメイウチワケショ</t>
    </rPh>
    <rPh sb="7" eb="9">
      <t>トリツ</t>
    </rPh>
    <rPh sb="14" eb="16">
      <t>ニュウリョク</t>
    </rPh>
    <rPh sb="17" eb="19">
      <t>カンリョウ</t>
    </rPh>
    <phoneticPr fontId="4"/>
  </si>
  <si>
    <t>【提出データ】</t>
    <rPh sb="1" eb="3">
      <t>テイシュツ</t>
    </rPh>
    <phoneticPr fontId="4"/>
  </si>
  <si>
    <t>①「R4加盟内訳書」</t>
    <rPh sb="4" eb="9">
      <t>カメイウチワケショ</t>
    </rPh>
    <phoneticPr fontId="4"/>
  </si>
  <si>
    <r>
      <t>原本の郵送は不要です（押印も不要）</t>
    </r>
    <r>
      <rPr>
        <b/>
        <u/>
        <sz val="12"/>
        <color theme="5" tint="0.79998168889431442"/>
        <rFont val="HG丸ｺﾞｼｯｸM-PRO"/>
        <family val="3"/>
        <charset val="128"/>
      </rPr>
      <t>エクセルファイルのままデータ</t>
    </r>
    <r>
      <rPr>
        <b/>
        <sz val="12"/>
        <color theme="5" tint="0.79998168889431442"/>
        <rFont val="HG丸ｺﾞｼｯｸM-PRO"/>
        <family val="3"/>
        <charset val="128"/>
      </rPr>
      <t>で提出をお願い致します。</t>
    </r>
    <rPh sb="0" eb="2">
      <t>ゲンポン</t>
    </rPh>
    <rPh sb="3" eb="5">
      <t>ユウソウ</t>
    </rPh>
    <rPh sb="6" eb="8">
      <t>フヨウ</t>
    </rPh>
    <rPh sb="11" eb="13">
      <t>オウイン</t>
    </rPh>
    <rPh sb="14" eb="16">
      <t>フヨウ</t>
    </rPh>
    <rPh sb="32" eb="34">
      <t>テイシュツ</t>
    </rPh>
    <rPh sb="36" eb="37">
      <t>ネガ</t>
    </rPh>
    <rPh sb="38" eb="39">
      <t>イタ</t>
    </rPh>
    <phoneticPr fontId="4"/>
  </si>
  <si>
    <r>
      <t>↑</t>
    </r>
    <r>
      <rPr>
        <b/>
        <sz val="16"/>
        <color theme="0"/>
        <rFont val="HG丸ｺﾞｼｯｸM-PRO"/>
        <family val="3"/>
        <charset val="128"/>
      </rPr>
      <t>5月末日</t>
    </r>
    <r>
      <rPr>
        <b/>
        <sz val="12"/>
        <color theme="0"/>
        <rFont val="HG丸ｺﾞｼｯｸM-PRO"/>
        <family val="3"/>
        <charset val="128"/>
      </rPr>
      <t>までにお振込みください！↑</t>
    </r>
    <rPh sb="2" eb="3">
      <t>ガツ</t>
    </rPh>
    <rPh sb="3" eb="4">
      <t>マツ</t>
    </rPh>
    <rPh sb="4" eb="5">
      <t>ヒ</t>
    </rPh>
    <rPh sb="9" eb="11">
      <t>フリコ</t>
    </rPh>
    <phoneticPr fontId="4"/>
  </si>
  <si>
    <r>
      <t>加盟の有無</t>
    </r>
    <r>
      <rPr>
        <sz val="16"/>
        <color rgb="FFFF0000"/>
        <rFont val="Meiryo UI"/>
        <family val="3"/>
        <charset val="128"/>
      </rPr>
      <t>【前期】</t>
    </r>
    <rPh sb="0" eb="2">
      <t>カメイ</t>
    </rPh>
    <rPh sb="3" eb="5">
      <t>ウム</t>
    </rPh>
    <rPh sb="6" eb="8">
      <t>ゼンキ</t>
    </rPh>
    <phoneticPr fontId="7"/>
  </si>
  <si>
    <r>
      <t>加盟の追加</t>
    </r>
    <r>
      <rPr>
        <sz val="16"/>
        <color rgb="FF0070C0"/>
        <rFont val="Meiryo UI"/>
        <family val="3"/>
        <charset val="128"/>
      </rPr>
      <t>【後期】</t>
    </r>
    <rPh sb="0" eb="2">
      <t>カメイ</t>
    </rPh>
    <rPh sb="3" eb="5">
      <t>ツイカ</t>
    </rPh>
    <rPh sb="6" eb="8">
      <t>コウキ</t>
    </rPh>
    <phoneticPr fontId="7"/>
  </si>
  <si>
    <r>
      <t xml:space="preserve"> </t>
    </r>
    <r>
      <rPr>
        <sz val="11"/>
        <color theme="1"/>
        <rFont val="HG丸ｺﾞｼｯｸM-PRO"/>
        <family val="3"/>
        <charset val="128"/>
      </rPr>
      <t xml:space="preserve"> ↑　　専門部番号を入力して下さい</t>
    </r>
    <rPh sb="5" eb="8">
      <t>センモンブ</t>
    </rPh>
    <rPh sb="8" eb="10">
      <t>バンゴウ</t>
    </rPh>
    <rPh sb="11" eb="13">
      <t>ニュウリョク</t>
    </rPh>
    <rPh sb="15" eb="16">
      <t>クダ</t>
    </rPh>
    <phoneticPr fontId="7"/>
  </si>
  <si>
    <t>重複CHK</t>
    <rPh sb="0" eb="2">
      <t>ジュウフク</t>
    </rPh>
    <phoneticPr fontId="4"/>
  </si>
  <si>
    <t>重複校CHK</t>
    <rPh sb="0" eb="2">
      <t>ジュウフク</t>
    </rPh>
    <rPh sb="2" eb="3">
      <t>コウ</t>
    </rPh>
    <phoneticPr fontId="4"/>
  </si>
  <si>
    <t>重複NO.</t>
    <rPh sb="0" eb="2">
      <t>ジュウフク</t>
    </rPh>
    <phoneticPr fontId="4"/>
  </si>
  <si>
    <t>東京都立本所工業高等学校</t>
    <phoneticPr fontId="4"/>
  </si>
  <si>
    <t>学校名(正式）</t>
    <phoneticPr fontId="4"/>
  </si>
  <si>
    <t>各学校からの加盟申請書は専門部で1年間保管お願いいたします。(後期追加申請も同ファイルに入力して提出となります）</t>
    <rPh sb="0" eb="3">
      <t>カクガッコウ</t>
    </rPh>
    <rPh sb="6" eb="8">
      <t>カメイ</t>
    </rPh>
    <rPh sb="8" eb="11">
      <t>シンセイショ</t>
    </rPh>
    <rPh sb="12" eb="14">
      <t>センモン</t>
    </rPh>
    <rPh sb="14" eb="15">
      <t>ブ</t>
    </rPh>
    <rPh sb="17" eb="19">
      <t>ネンカン</t>
    </rPh>
    <rPh sb="19" eb="21">
      <t>ホカン</t>
    </rPh>
    <rPh sb="22" eb="23">
      <t>ネガ</t>
    </rPh>
    <rPh sb="31" eb="33">
      <t>コウキ</t>
    </rPh>
    <rPh sb="33" eb="35">
      <t>ツイカ</t>
    </rPh>
    <rPh sb="35" eb="37">
      <t>シンセイ</t>
    </rPh>
    <rPh sb="38" eb="39">
      <t>ドウ</t>
    </rPh>
    <rPh sb="44" eb="46">
      <t>ニュウリョク</t>
    </rPh>
    <rPh sb="48" eb="50">
      <t>テイシュツ</t>
    </rPh>
    <phoneticPr fontId="4"/>
  </si>
  <si>
    <t>公印省略</t>
    <rPh sb="0" eb="2">
      <t>コウイン</t>
    </rPh>
    <rPh sb="2" eb="4">
      <t>ショウリャク</t>
    </rPh>
    <phoneticPr fontId="4"/>
  </si>
  <si>
    <t>公印省略</t>
    <rPh sb="0" eb="4">
      <t>コウインショウリャク</t>
    </rPh>
    <phoneticPr fontId="4"/>
  </si>
  <si>
    <t>②専門部規約・総会資料</t>
    <rPh sb="1" eb="4">
      <t>センモンブ</t>
    </rPh>
    <rPh sb="4" eb="6">
      <t>キヤク</t>
    </rPh>
    <rPh sb="7" eb="11">
      <t>ソウカイシリョウ</t>
    </rPh>
    <phoneticPr fontId="4"/>
  </si>
  <si>
    <t>データにて送信をお願い致します。</t>
    <rPh sb="5" eb="7">
      <t>ソウシン</t>
    </rPh>
    <rPh sb="9" eb="10">
      <t>ネガ</t>
    </rPh>
    <rPh sb="11" eb="12">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</si>
</sst>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64"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10"/>
      <name val="HG丸ｺﾞｼｯｸM-PRO"/>
      <family val="3"/>
      <charset val="128"/>
    </font>
    <font>
      <sz val="6"/>
      <name val="ＭＳ Ｐゴシック"/>
      <family val="3"/>
      <charset val="128"/>
    </font>
    <font>
      <b/>
      <sz val="10"/>
      <name val="HG丸ｺﾞｼｯｸM-PRO"/>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4"/>
      <color rgb="FFFF0000"/>
      <name val="HG丸ｺﾞｼｯｸM-PRO"/>
      <family val="3"/>
      <charset val="128"/>
    </font>
    <font>
      <sz val="16"/>
      <color rgb="FF0070C0"/>
      <name val="ＭＳ Ｐゴシック"/>
      <family val="3"/>
      <charset val="128"/>
    </font>
    <font>
      <sz val="16"/>
      <color rgb="FFFF0000"/>
      <name val="ＭＳ Ｐゴシック"/>
      <family val="3"/>
      <charset val="128"/>
    </font>
    <font>
      <b/>
      <sz val="11"/>
      <color rgb="FF0070C0"/>
      <name val="HG丸ｺﾞｼｯｸM-PRO"/>
      <family val="3"/>
      <charset val="128"/>
    </font>
    <font>
      <b/>
      <sz val="14"/>
      <color theme="5" tint="0.79998168889431442"/>
      <name val="HG丸ｺﾞｼｯｸM-PRO"/>
      <family val="3"/>
      <charset val="128"/>
    </font>
    <font>
      <b/>
      <u/>
      <sz val="14"/>
      <color theme="5" tint="0.79998168889431442"/>
      <name val="HG丸ｺﾞｼｯｸM-PRO"/>
      <family val="3"/>
      <charset val="128"/>
    </font>
    <font>
      <b/>
      <sz val="12"/>
      <color theme="5" tint="0.79998168889431442"/>
      <name val="HG丸ｺﾞｼｯｸM-PRO"/>
      <family val="3"/>
      <charset val="128"/>
    </font>
    <font>
      <b/>
      <sz val="11"/>
      <color rgb="FF000000"/>
      <name val="Meiryo UI"/>
      <family val="3"/>
      <charset val="128"/>
    </font>
    <font>
      <sz val="11"/>
      <color rgb="FF000000"/>
      <name val="Meiryo UI"/>
      <family val="3"/>
      <charset val="128"/>
    </font>
    <font>
      <sz val="11"/>
      <color theme="1"/>
      <name val="Meiryo UI"/>
      <family val="3"/>
      <charset val="128"/>
    </font>
    <font>
      <sz val="6"/>
      <name val="Meiryo UI"/>
      <family val="2"/>
      <charset val="128"/>
    </font>
    <font>
      <sz val="9"/>
      <color rgb="FF000000"/>
      <name val="Meiryo UI"/>
      <family val="3"/>
      <charset val="128"/>
    </font>
    <font>
      <sz val="10"/>
      <color rgb="FF000000"/>
      <name val="Meiryo UI"/>
      <family val="3"/>
      <charset val="128"/>
    </font>
    <font>
      <sz val="10"/>
      <color theme="1"/>
      <name val="Meiryo UI"/>
      <family val="3"/>
      <charset val="128"/>
    </font>
    <font>
      <sz val="9"/>
      <name val="Meiryo UI"/>
      <family val="3"/>
      <charset val="128"/>
    </font>
    <font>
      <sz val="11"/>
      <name val="Meiryo UI"/>
      <family val="3"/>
      <charset val="128"/>
    </font>
    <font>
      <u/>
      <sz val="14"/>
      <color rgb="FFFF0000"/>
      <name val="HG丸ｺﾞｼｯｸM-PRO"/>
      <family val="3"/>
      <charset val="128"/>
    </font>
    <font>
      <b/>
      <u/>
      <sz val="12"/>
      <color theme="5" tint="0.79998168889431442"/>
      <name val="HG丸ｺﾞｼｯｸM-PRO"/>
      <family val="3"/>
      <charset val="128"/>
    </font>
    <font>
      <sz val="16"/>
      <color theme="1"/>
      <name val="Meiryo UI"/>
      <family val="3"/>
      <charset val="128"/>
    </font>
    <font>
      <b/>
      <sz val="10"/>
      <name val="Meiryo UI"/>
      <family val="3"/>
      <charset val="128"/>
    </font>
    <font>
      <b/>
      <sz val="16"/>
      <name val="Meiryo UI"/>
      <family val="3"/>
      <charset val="128"/>
    </font>
    <font>
      <b/>
      <sz val="14"/>
      <name val="Meiryo UI"/>
      <family val="3"/>
      <charset val="128"/>
    </font>
    <font>
      <b/>
      <sz val="11"/>
      <color rgb="FFFF0000"/>
      <name val="Meiryo UI"/>
      <family val="3"/>
      <charset val="128"/>
    </font>
    <font>
      <b/>
      <sz val="11"/>
      <color rgb="FF0070C0"/>
      <name val="Meiryo UI"/>
      <family val="3"/>
      <charset val="128"/>
    </font>
    <font>
      <sz val="10"/>
      <name val="Meiryo UI"/>
      <family val="3"/>
      <charset val="128"/>
    </font>
    <font>
      <sz val="16"/>
      <color rgb="FFFF0000"/>
      <name val="Meiryo UI"/>
      <family val="3"/>
      <charset val="128"/>
    </font>
    <font>
      <sz val="16"/>
      <color rgb="FF0070C0"/>
      <name val="Meiryo UI"/>
      <family val="3"/>
      <charset val="128"/>
    </font>
    <font>
      <b/>
      <sz val="18"/>
      <color theme="1"/>
      <name val="HGS創英角ﾎﾟｯﾌﾟ体"/>
      <family val="3"/>
      <charset val="128"/>
    </font>
  </fonts>
  <fills count="21">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3DCEEB"/>
        <bgColor indexed="64"/>
      </patternFill>
    </fill>
    <fill>
      <patternFill patternType="solid">
        <fgColor rgb="FFEE59F5"/>
        <bgColor indexed="64"/>
      </patternFill>
    </fill>
    <fill>
      <patternFill patternType="solid">
        <fgColor rgb="FF002060"/>
        <bgColor indexed="64"/>
      </patternFill>
    </fill>
    <fill>
      <patternFill patternType="solid">
        <fgColor theme="5"/>
        <bgColor indexed="64"/>
      </patternFill>
    </fill>
    <fill>
      <patternFill patternType="solid">
        <fgColor rgb="FF92D050"/>
        <bgColor indexed="64"/>
      </patternFill>
    </fill>
    <fill>
      <patternFill patternType="solid">
        <fgColor theme="4"/>
        <bgColor indexed="64"/>
      </patternFill>
    </fill>
    <fill>
      <patternFill patternType="solid">
        <fgColor rgb="FFE8F4A0"/>
        <bgColor indexed="64"/>
      </patternFill>
    </fill>
    <fill>
      <patternFill patternType="solid">
        <fgColor theme="8" tint="0.59999389629810485"/>
        <bgColor indexed="64"/>
      </patternFill>
    </fill>
    <fill>
      <patternFill patternType="solid">
        <fgColor rgb="FFFBABF5"/>
        <bgColor indexed="64"/>
      </patternFill>
    </fill>
    <fill>
      <patternFill patternType="solid">
        <fgColor theme="3"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s>
  <cellStyleXfs count="3">
    <xf numFmtId="0" fontId="0" fillId="0" borderId="0">
      <alignment vertical="center"/>
    </xf>
    <xf numFmtId="0" fontId="3" fillId="0" borderId="0"/>
    <xf numFmtId="0" fontId="13" fillId="0" borderId="0">
      <alignment vertical="center"/>
    </xf>
  </cellStyleXfs>
  <cellXfs count="322">
    <xf numFmtId="0" fontId="0" fillId="0" borderId="0" xfId="0">
      <alignment vertical="center"/>
    </xf>
    <xf numFmtId="0" fontId="14" fillId="0" borderId="0" xfId="1" applyFont="1"/>
    <xf numFmtId="0" fontId="18" fillId="0" borderId="0" xfId="1" applyFont="1"/>
    <xf numFmtId="0" fontId="19" fillId="0" borderId="0" xfId="1" applyFont="1"/>
    <xf numFmtId="0" fontId="20" fillId="0" borderId="0" xfId="1" applyFont="1"/>
    <xf numFmtId="0" fontId="19" fillId="0" borderId="0" xfId="1" applyFont="1" applyAlignment="1">
      <alignment horizontal="center" vertical="center"/>
    </xf>
    <xf numFmtId="0" fontId="19" fillId="0" borderId="0" xfId="0" applyFont="1">
      <alignment vertical="center"/>
    </xf>
    <xf numFmtId="42" fontId="19" fillId="0" borderId="0" xfId="1" applyNumberFormat="1" applyFont="1" applyBorder="1" applyAlignment="1">
      <alignment shrinkToFit="1"/>
    </xf>
    <xf numFmtId="0" fontId="22" fillId="0" borderId="0" xfId="1" applyFont="1" applyFill="1" applyAlignment="1">
      <alignment horizontal="right"/>
    </xf>
    <xf numFmtId="0" fontId="27" fillId="0" borderId="0" xfId="0" applyFont="1" applyAlignment="1" applyProtection="1">
      <alignment horizontal="center" vertical="center"/>
    </xf>
    <xf numFmtId="0" fontId="0" fillId="0" borderId="0" xfId="0" applyProtection="1">
      <alignment vertical="center"/>
    </xf>
    <xf numFmtId="0" fontId="8" fillId="4" borderId="0" xfId="0" applyFont="1" applyFill="1" applyProtection="1">
      <alignment vertical="center"/>
    </xf>
    <xf numFmtId="0" fontId="6" fillId="0" borderId="0" xfId="0" applyFont="1" applyProtection="1">
      <alignment vertical="center"/>
    </xf>
    <xf numFmtId="0" fontId="19" fillId="0" borderId="0" xfId="1" applyFont="1" applyProtection="1"/>
    <xf numFmtId="0" fontId="20" fillId="0" borderId="0" xfId="1" applyFont="1" applyProtection="1"/>
    <xf numFmtId="0" fontId="21" fillId="0" borderId="0" xfId="0" applyFont="1" applyBorder="1" applyAlignment="1" applyProtection="1">
      <alignment horizontal="center" vertical="center"/>
    </xf>
    <xf numFmtId="0" fontId="21" fillId="0" borderId="35" xfId="0" applyFont="1" applyBorder="1" applyAlignment="1" applyProtection="1">
      <alignment horizontal="center" vertical="center"/>
    </xf>
    <xf numFmtId="0" fontId="8" fillId="0" borderId="0" xfId="0" applyFont="1" applyBorder="1" applyAlignment="1" applyProtection="1">
      <alignment vertical="center"/>
    </xf>
    <xf numFmtId="0" fontId="19" fillId="0" borderId="0" xfId="1" applyFont="1" applyAlignment="1" applyProtection="1">
      <alignment vertical="center"/>
    </xf>
    <xf numFmtId="0" fontId="19" fillId="0" borderId="0" xfId="1" applyFont="1" applyAlignment="1" applyProtection="1">
      <alignment horizontal="center" vertical="center"/>
    </xf>
    <xf numFmtId="0" fontId="19" fillId="0" borderId="0" xfId="1" applyFont="1" applyFill="1" applyProtection="1"/>
    <xf numFmtId="0" fontId="19" fillId="0" borderId="0" xfId="1" applyFont="1" applyFill="1" applyAlignment="1" applyProtection="1">
      <alignment horizontal="center" vertical="center"/>
    </xf>
    <xf numFmtId="0" fontId="28" fillId="0" borderId="0" xfId="0" applyFont="1" applyProtection="1">
      <alignment vertical="center"/>
    </xf>
    <xf numFmtId="0" fontId="19" fillId="5" borderId="0" xfId="1" applyFont="1" applyFill="1" applyProtection="1"/>
    <xf numFmtId="0" fontId="19" fillId="5" borderId="0" xfId="1" applyFont="1" applyFill="1" applyAlignment="1" applyProtection="1">
      <alignment horizontal="center" vertical="center"/>
    </xf>
    <xf numFmtId="0" fontId="19" fillId="0" borderId="7" xfId="1" applyFont="1" applyBorder="1" applyProtection="1"/>
    <xf numFmtId="0" fontId="19" fillId="0" borderId="2" xfId="1" applyFont="1" applyBorder="1" applyProtection="1"/>
    <xf numFmtId="0" fontId="19" fillId="0" borderId="22" xfId="1" applyFont="1" applyBorder="1" applyProtection="1"/>
    <xf numFmtId="0" fontId="22" fillId="0" borderId="0" xfId="1" applyFont="1" applyBorder="1" applyProtection="1"/>
    <xf numFmtId="42" fontId="22" fillId="0" borderId="0" xfId="1" applyNumberFormat="1" applyFont="1" applyBorder="1" applyAlignment="1" applyProtection="1">
      <alignment shrinkToFit="1"/>
    </xf>
    <xf numFmtId="0" fontId="19" fillId="0" borderId="0" xfId="1" applyFont="1" applyBorder="1" applyProtection="1"/>
    <xf numFmtId="0" fontId="19" fillId="5" borderId="0" xfId="1" applyFont="1" applyFill="1" applyBorder="1" applyProtection="1"/>
    <xf numFmtId="0" fontId="20" fillId="7" borderId="27" xfId="1" applyFont="1" applyFill="1" applyBorder="1" applyAlignment="1" applyProtection="1">
      <alignment vertical="center"/>
    </xf>
    <xf numFmtId="0" fontId="20" fillId="7" borderId="6" xfId="1" applyFont="1" applyFill="1" applyBorder="1" applyAlignment="1" applyProtection="1">
      <alignment vertical="center"/>
    </xf>
    <xf numFmtId="0" fontId="20" fillId="7" borderId="28" xfId="1" applyFont="1" applyFill="1" applyBorder="1" applyAlignment="1" applyProtection="1">
      <alignment vertical="center"/>
    </xf>
    <xf numFmtId="0" fontId="20" fillId="5" borderId="0" xfId="1" applyFont="1" applyFill="1" applyBorder="1" applyAlignment="1" applyProtection="1">
      <alignment vertical="center"/>
    </xf>
    <xf numFmtId="0" fontId="31" fillId="8" borderId="29" xfId="1" applyFont="1" applyFill="1" applyBorder="1" applyAlignment="1" applyProtection="1">
      <alignment vertical="center"/>
    </xf>
    <xf numFmtId="0" fontId="31" fillId="8" borderId="0" xfId="1" applyFont="1" applyFill="1" applyBorder="1" applyAlignment="1" applyProtection="1">
      <alignment vertical="center"/>
    </xf>
    <xf numFmtId="0" fontId="31" fillId="8" borderId="30" xfId="1" applyFont="1" applyFill="1" applyBorder="1" applyAlignment="1" applyProtection="1">
      <alignment vertical="center"/>
    </xf>
    <xf numFmtId="0" fontId="23" fillId="5" borderId="0" xfId="1" applyFont="1" applyFill="1" applyBorder="1" applyAlignment="1" applyProtection="1">
      <alignment vertical="center"/>
    </xf>
    <xf numFmtId="0" fontId="0" fillId="5" borderId="0" xfId="0" applyFill="1" applyProtection="1">
      <alignment vertical="center"/>
    </xf>
    <xf numFmtId="0" fontId="22" fillId="0" borderId="0" xfId="1" applyFont="1" applyProtection="1"/>
    <xf numFmtId="0" fontId="14" fillId="0" borderId="0" xfId="1" applyFont="1" applyProtection="1"/>
    <xf numFmtId="0" fontId="0" fillId="0" borderId="3" xfId="0" applyBorder="1" applyProtection="1">
      <alignment vertical="center"/>
      <protection locked="0"/>
    </xf>
    <xf numFmtId="0" fontId="19" fillId="0" borderId="0" xfId="0" applyFont="1" applyProtection="1">
      <alignment vertical="center"/>
    </xf>
    <xf numFmtId="0" fontId="19" fillId="0" borderId="0" xfId="0" applyFont="1" applyAlignment="1" applyProtection="1">
      <alignment horizontal="right" vertical="center"/>
    </xf>
    <xf numFmtId="0" fontId="21" fillId="0" borderId="0" xfId="0" applyFont="1" applyBorder="1" applyAlignment="1" applyProtection="1">
      <alignment vertical="center"/>
    </xf>
    <xf numFmtId="0" fontId="19" fillId="0" borderId="7" xfId="1" applyFont="1" applyBorder="1" applyAlignment="1" applyProtection="1">
      <alignment horizontal="center"/>
    </xf>
    <xf numFmtId="0" fontId="19" fillId="0" borderId="2" xfId="1" applyFont="1" applyBorder="1" applyAlignment="1" applyProtection="1">
      <alignment horizontal="center"/>
    </xf>
    <xf numFmtId="0" fontId="28" fillId="0" borderId="0" xfId="1" applyFont="1"/>
    <xf numFmtId="0" fontId="35" fillId="0" borderId="0" xfId="1" applyFont="1"/>
    <xf numFmtId="0" fontId="11" fillId="0" borderId="0" xfId="1" applyFont="1"/>
    <xf numFmtId="0" fontId="24" fillId="0" borderId="0" xfId="1" applyFont="1"/>
    <xf numFmtId="0" fontId="20" fillId="0" borderId="0" xfId="1" applyFont="1" applyAlignment="1">
      <alignment horizontal="right"/>
    </xf>
    <xf numFmtId="0" fontId="10" fillId="0" borderId="0" xfId="0" applyFont="1" applyBorder="1" applyAlignment="1" applyProtection="1">
      <alignment horizontal="center" vertical="center" shrinkToFit="1"/>
    </xf>
    <xf numFmtId="0" fontId="19" fillId="0" borderId="8" xfId="1" applyFont="1" applyBorder="1" applyProtection="1"/>
    <xf numFmtId="0" fontId="19" fillId="0" borderId="9" xfId="1" applyFont="1" applyBorder="1" applyProtection="1"/>
    <xf numFmtId="0" fontId="22" fillId="0" borderId="10" xfId="1" applyFont="1" applyBorder="1" applyProtection="1"/>
    <xf numFmtId="0" fontId="22" fillId="0" borderId="11" xfId="1" applyFont="1" applyBorder="1" applyProtection="1"/>
    <xf numFmtId="0" fontId="17" fillId="0" borderId="0" xfId="0" applyFont="1" applyBorder="1" applyAlignment="1" applyProtection="1">
      <alignment vertical="center"/>
    </xf>
    <xf numFmtId="0" fontId="15"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8" fillId="0" borderId="0" xfId="1" applyFont="1" applyProtection="1"/>
    <xf numFmtId="0" fontId="18" fillId="0" borderId="0" xfId="1" applyFont="1" applyBorder="1" applyProtection="1"/>
    <xf numFmtId="0" fontId="14" fillId="10" borderId="0" xfId="1" applyFont="1" applyFill="1"/>
    <xf numFmtId="0" fontId="18" fillId="10" borderId="0" xfId="1" applyFont="1" applyFill="1"/>
    <xf numFmtId="0" fontId="9" fillId="0" borderId="0" xfId="0" applyFont="1" applyAlignment="1" applyProtection="1">
      <alignment horizontal="right" vertical="center"/>
    </xf>
    <xf numFmtId="0" fontId="29" fillId="0" borderId="0" xfId="0" applyFont="1" applyAlignment="1" applyProtection="1">
      <alignment horizontal="right" vertical="center"/>
    </xf>
    <xf numFmtId="0" fontId="27" fillId="0" borderId="0" xfId="0" applyFont="1" applyAlignment="1">
      <alignment horizontal="center" vertical="center"/>
    </xf>
    <xf numFmtId="0" fontId="19" fillId="0" borderId="2" xfId="1" applyFont="1" applyFill="1" applyBorder="1" applyProtection="1"/>
    <xf numFmtId="0" fontId="19" fillId="0" borderId="22" xfId="1" applyFont="1" applyFill="1" applyBorder="1" applyProtection="1"/>
    <xf numFmtId="0" fontId="19" fillId="0" borderId="8" xfId="1" applyFont="1" applyFill="1" applyBorder="1" applyProtection="1"/>
    <xf numFmtId="0" fontId="19" fillId="0" borderId="9" xfId="1" applyFont="1" applyFill="1" applyBorder="1" applyProtection="1"/>
    <xf numFmtId="0" fontId="19" fillId="0" borderId="18" xfId="1" applyFont="1" applyFill="1" applyBorder="1" applyProtection="1"/>
    <xf numFmtId="0" fontId="19" fillId="0" borderId="12" xfId="1" applyFont="1" applyFill="1" applyBorder="1" applyProtection="1"/>
    <xf numFmtId="0" fontId="8" fillId="10" borderId="0" xfId="0" applyFont="1" applyFill="1" applyProtection="1">
      <alignment vertical="center"/>
      <protection locked="0"/>
    </xf>
    <xf numFmtId="0" fontId="17" fillId="11" borderId="2" xfId="0" applyFont="1" applyFill="1" applyBorder="1" applyAlignment="1" applyProtection="1">
      <alignment horizontal="center" vertical="center"/>
    </xf>
    <xf numFmtId="0" fontId="17" fillId="12" borderId="2" xfId="0" applyFont="1" applyFill="1" applyBorder="1" applyAlignment="1" applyProtection="1">
      <alignment horizontal="center" vertical="center"/>
    </xf>
    <xf numFmtId="0" fontId="17" fillId="12" borderId="2" xfId="0" applyFont="1" applyFill="1" applyBorder="1" applyAlignment="1" applyProtection="1">
      <alignment horizontal="center" vertical="center"/>
      <protection locked="0"/>
    </xf>
    <xf numFmtId="0" fontId="18" fillId="0" borderId="0" xfId="1" applyFont="1" applyFill="1" applyProtection="1"/>
    <xf numFmtId="0" fontId="25" fillId="0" borderId="0" xfId="1" applyFont="1"/>
    <xf numFmtId="0" fontId="26" fillId="0" borderId="0" xfId="1" applyFont="1"/>
    <xf numFmtId="0" fontId="14" fillId="5" borderId="0" xfId="1" applyFont="1" applyFill="1"/>
    <xf numFmtId="0" fontId="26" fillId="5" borderId="0" xfId="1" applyFont="1" applyFill="1"/>
    <xf numFmtId="0" fontId="25" fillId="5" borderId="0" xfId="1" applyFont="1" applyFill="1"/>
    <xf numFmtId="0" fontId="40" fillId="13" borderId="0" xfId="1" applyFont="1" applyFill="1"/>
    <xf numFmtId="0" fontId="41" fillId="13" borderId="0" xfId="1" applyFont="1" applyFill="1"/>
    <xf numFmtId="0" fontId="42" fillId="13" borderId="0" xfId="1" applyFont="1" applyFill="1"/>
    <xf numFmtId="0" fontId="27" fillId="0" borderId="0" xfId="0" applyFont="1" applyAlignment="1" applyProtection="1">
      <alignment horizontal="center" vertical="center"/>
    </xf>
    <xf numFmtId="0" fontId="43" fillId="2" borderId="1" xfId="1" applyFont="1" applyFill="1" applyBorder="1" applyAlignment="1">
      <alignment horizontal="center" vertical="center"/>
    </xf>
    <xf numFmtId="0" fontId="44" fillId="7" borderId="1" xfId="1" applyFont="1" applyFill="1" applyBorder="1" applyAlignment="1">
      <alignment horizontal="right" vertical="center" wrapText="1"/>
    </xf>
    <xf numFmtId="0" fontId="44" fillId="7" borderId="1" xfId="1" applyFont="1" applyFill="1" applyBorder="1" applyAlignment="1">
      <alignment vertical="center" wrapText="1"/>
    </xf>
    <xf numFmtId="0" fontId="18" fillId="0" borderId="0" xfId="1" applyFont="1" applyAlignment="1" applyProtection="1"/>
    <xf numFmtId="0" fontId="11" fillId="0" borderId="0" xfId="0" applyFont="1" applyFill="1" applyAlignment="1" applyProtection="1">
      <alignment vertical="center"/>
    </xf>
    <xf numFmtId="0" fontId="14" fillId="0" borderId="0" xfId="1" applyFont="1" applyAlignment="1" applyProtection="1"/>
    <xf numFmtId="0" fontId="45" fillId="5" borderId="1" xfId="1" applyFont="1" applyFill="1" applyBorder="1"/>
    <xf numFmtId="0" fontId="44" fillId="5" borderId="1" xfId="1" applyFont="1" applyFill="1" applyBorder="1" applyAlignment="1">
      <alignment vertical="center" wrapText="1"/>
    </xf>
    <xf numFmtId="0" fontId="44" fillId="14" borderId="15" xfId="1" applyFont="1" applyFill="1" applyBorder="1" applyAlignment="1">
      <alignment vertical="center"/>
    </xf>
    <xf numFmtId="0" fontId="44" fillId="15" borderId="15" xfId="1" applyFont="1" applyFill="1" applyBorder="1" applyAlignment="1">
      <alignment vertical="center"/>
    </xf>
    <xf numFmtId="0" fontId="44" fillId="16" borderId="15" xfId="1" applyFont="1" applyFill="1" applyBorder="1" applyAlignment="1">
      <alignment vertical="center"/>
    </xf>
    <xf numFmtId="0" fontId="45" fillId="16" borderId="15" xfId="1" applyFont="1" applyFill="1" applyBorder="1" applyAlignment="1">
      <alignment vertical="center"/>
    </xf>
    <xf numFmtId="0" fontId="50" fillId="16" borderId="15" xfId="0" applyFont="1" applyFill="1" applyBorder="1" applyAlignment="1">
      <alignment vertical="center"/>
    </xf>
    <xf numFmtId="0" fontId="44" fillId="7" borderId="15" xfId="1" applyFont="1" applyFill="1" applyBorder="1" applyAlignment="1">
      <alignment vertical="center"/>
    </xf>
    <xf numFmtId="0" fontId="44" fillId="5" borderId="15" xfId="1" applyFont="1" applyFill="1" applyBorder="1" applyAlignment="1">
      <alignment vertical="center"/>
    </xf>
    <xf numFmtId="0" fontId="44" fillId="7" borderId="17" xfId="1" applyFont="1" applyFill="1" applyBorder="1" applyAlignment="1">
      <alignment vertical="center" wrapText="1"/>
    </xf>
    <xf numFmtId="0" fontId="44" fillId="5" borderId="17" xfId="1" applyFont="1" applyFill="1" applyBorder="1" applyAlignment="1">
      <alignment vertical="center" wrapText="1"/>
    </xf>
    <xf numFmtId="0" fontId="19" fillId="0" borderId="14" xfId="1" applyFont="1" applyBorder="1" applyAlignment="1" applyProtection="1"/>
    <xf numFmtId="0" fontId="19" fillId="0" borderId="13" xfId="1" applyFont="1" applyBorder="1" applyAlignment="1" applyProtection="1"/>
    <xf numFmtId="0" fontId="19" fillId="0" borderId="14" xfId="1" applyFont="1" applyFill="1" applyBorder="1" applyAlignment="1" applyProtection="1"/>
    <xf numFmtId="0" fontId="19" fillId="0" borderId="13" xfId="1" applyFont="1" applyFill="1" applyBorder="1" applyAlignment="1" applyProtection="1"/>
    <xf numFmtId="0" fontId="9" fillId="0" borderId="0" xfId="1" applyFont="1" applyAlignment="1" applyProtection="1">
      <alignment vertical="center"/>
    </xf>
    <xf numFmtId="0" fontId="45" fillId="5" borderId="2" xfId="1" applyFont="1" applyFill="1" applyBorder="1"/>
    <xf numFmtId="0" fontId="44" fillId="5" borderId="2" xfId="1" applyFont="1" applyFill="1" applyBorder="1" applyAlignment="1">
      <alignment vertical="center" wrapText="1"/>
    </xf>
    <xf numFmtId="0" fontId="44" fillId="5" borderId="41" xfId="1" applyFont="1" applyFill="1" applyBorder="1" applyAlignment="1">
      <alignment vertical="center"/>
    </xf>
    <xf numFmtId="0" fontId="18" fillId="0" borderId="14" xfId="1" applyFont="1" applyBorder="1" applyAlignment="1" applyProtection="1"/>
    <xf numFmtId="0" fontId="44" fillId="17" borderId="1" xfId="1" applyFont="1" applyFill="1" applyBorder="1" applyAlignment="1">
      <alignment horizontal="right" vertical="center" wrapText="1"/>
    </xf>
    <xf numFmtId="0" fontId="44" fillId="17" borderId="1" xfId="1" applyFont="1" applyFill="1" applyBorder="1" applyAlignment="1">
      <alignment vertical="center" wrapText="1"/>
    </xf>
    <xf numFmtId="0" fontId="45" fillId="17" borderId="1" xfId="1" applyFont="1" applyFill="1" applyBorder="1"/>
    <xf numFmtId="0" fontId="45" fillId="17" borderId="1" xfId="0" applyFont="1" applyFill="1" applyBorder="1" applyAlignment="1"/>
    <xf numFmtId="0" fontId="44" fillId="17" borderId="17" xfId="1" applyFont="1" applyFill="1" applyBorder="1" applyAlignment="1">
      <alignment vertical="center" wrapText="1"/>
    </xf>
    <xf numFmtId="0" fontId="45" fillId="17" borderId="17" xfId="1" applyFont="1" applyFill="1" applyBorder="1"/>
    <xf numFmtId="0" fontId="45" fillId="17" borderId="17" xfId="1" applyFont="1" applyFill="1" applyBorder="1" applyAlignment="1">
      <alignment vertical="center" wrapText="1"/>
    </xf>
    <xf numFmtId="0" fontId="45" fillId="17" borderId="1" xfId="1" applyFont="1" applyFill="1" applyBorder="1" applyAlignment="1">
      <alignment vertical="center"/>
    </xf>
    <xf numFmtId="0" fontId="45" fillId="17" borderId="17" xfId="0" applyFont="1" applyFill="1" applyBorder="1" applyAlignment="1"/>
    <xf numFmtId="0" fontId="45" fillId="18" borderId="1" xfId="1" applyFont="1" applyFill="1" applyBorder="1"/>
    <xf numFmtId="0" fontId="44" fillId="18" borderId="1" xfId="1" applyFont="1" applyFill="1" applyBorder="1" applyAlignment="1">
      <alignment vertical="center" wrapText="1"/>
    </xf>
    <xf numFmtId="0" fontId="44" fillId="18" borderId="17" xfId="1" applyFont="1" applyFill="1" applyBorder="1" applyAlignment="1">
      <alignment vertical="center" wrapText="1"/>
    </xf>
    <xf numFmtId="0" fontId="48" fillId="18" borderId="1" xfId="1" applyFont="1" applyFill="1" applyBorder="1" applyAlignment="1">
      <alignment vertical="center" wrapText="1"/>
    </xf>
    <xf numFmtId="0" fontId="45" fillId="18" borderId="17" xfId="1" applyFont="1" applyFill="1" applyBorder="1" applyAlignment="1">
      <alignment vertical="center" wrapText="1"/>
    </xf>
    <xf numFmtId="0" fontId="45" fillId="18" borderId="1" xfId="1" applyFont="1" applyFill="1" applyBorder="1" applyAlignment="1">
      <alignment vertical="center" wrapText="1"/>
    </xf>
    <xf numFmtId="0" fontId="44" fillId="19" borderId="1" xfId="1" applyFont="1" applyFill="1" applyBorder="1" applyAlignment="1">
      <alignment horizontal="right" vertical="center"/>
    </xf>
    <xf numFmtId="0" fontId="44" fillId="19" borderId="1" xfId="1" applyFont="1" applyFill="1" applyBorder="1" applyAlignment="1">
      <alignment vertical="center"/>
    </xf>
    <xf numFmtId="0" fontId="44" fillId="19" borderId="1" xfId="1" applyFont="1" applyFill="1" applyBorder="1" applyAlignment="1">
      <alignment horizontal="right" vertical="center" wrapText="1"/>
    </xf>
    <xf numFmtId="0" fontId="44" fillId="19" borderId="1" xfId="1" applyFont="1" applyFill="1" applyBorder="1" applyAlignment="1">
      <alignment vertical="center" wrapText="1"/>
    </xf>
    <xf numFmtId="0" fontId="45" fillId="19" borderId="1" xfId="1" applyFont="1" applyFill="1" applyBorder="1"/>
    <xf numFmtId="0" fontId="44" fillId="19" borderId="17" xfId="1" applyFont="1" applyFill="1" applyBorder="1" applyAlignment="1">
      <alignment vertical="center"/>
    </xf>
    <xf numFmtId="0" fontId="44" fillId="19" borderId="17" xfId="1" applyFont="1" applyFill="1" applyBorder="1" applyAlignment="1">
      <alignment vertical="center" wrapText="1"/>
    </xf>
    <xf numFmtId="0" fontId="45" fillId="5" borderId="4" xfId="1" applyFont="1" applyFill="1" applyBorder="1" applyProtection="1"/>
    <xf numFmtId="0" fontId="45" fillId="5" borderId="5" xfId="1" applyFont="1" applyFill="1" applyBorder="1" applyProtection="1">
      <protection locked="0"/>
    </xf>
    <xf numFmtId="0" fontId="45" fillId="5" borderId="5" xfId="1" applyFont="1" applyFill="1" applyBorder="1" applyProtection="1"/>
    <xf numFmtId="0" fontId="45" fillId="5" borderId="21" xfId="1" applyFont="1" applyFill="1" applyBorder="1" applyProtection="1">
      <protection locked="0"/>
    </xf>
    <xf numFmtId="0" fontId="45" fillId="0" borderId="4" xfId="1" applyFont="1" applyFill="1" applyBorder="1" applyProtection="1"/>
    <xf numFmtId="0" fontId="45" fillId="0" borderId="5" xfId="1" applyFont="1" applyFill="1" applyBorder="1" applyProtection="1">
      <protection locked="0"/>
    </xf>
    <xf numFmtId="0" fontId="45" fillId="0" borderId="1" xfId="1" applyFont="1" applyFill="1" applyBorder="1" applyProtection="1"/>
    <xf numFmtId="0" fontId="45" fillId="0" borderId="21" xfId="1" applyFont="1" applyFill="1" applyBorder="1" applyProtection="1">
      <protection locked="0"/>
    </xf>
    <xf numFmtId="0" fontId="45" fillId="5" borderId="39" xfId="1" applyFont="1" applyFill="1" applyBorder="1" applyProtection="1"/>
    <xf numFmtId="0" fontId="45" fillId="5" borderId="1" xfId="1" applyFont="1" applyFill="1" applyBorder="1" applyProtection="1">
      <protection locked="0"/>
    </xf>
    <xf numFmtId="0" fontId="45" fillId="5" borderId="1" xfId="1" applyFont="1" applyFill="1" applyBorder="1" applyProtection="1"/>
    <xf numFmtId="0" fontId="45" fillId="5" borderId="40" xfId="1" applyFont="1" applyFill="1" applyBorder="1" applyProtection="1">
      <protection locked="0"/>
    </xf>
    <xf numFmtId="0" fontId="45" fillId="0" borderId="39" xfId="1" applyFont="1" applyFill="1" applyBorder="1" applyProtection="1"/>
    <xf numFmtId="0" fontId="45" fillId="0" borderId="1" xfId="1" applyFont="1" applyFill="1" applyBorder="1" applyProtection="1">
      <protection locked="0"/>
    </xf>
    <xf numFmtId="0" fontId="45" fillId="0" borderId="40" xfId="1" applyFont="1" applyFill="1" applyBorder="1" applyProtection="1">
      <protection locked="0"/>
    </xf>
    <xf numFmtId="0" fontId="45" fillId="5" borderId="7" xfId="1" applyFont="1" applyFill="1" applyBorder="1" applyProtection="1"/>
    <xf numFmtId="0" fontId="45" fillId="5" borderId="2" xfId="1" applyFont="1" applyFill="1" applyBorder="1" applyProtection="1">
      <protection locked="0"/>
    </xf>
    <xf numFmtId="0" fontId="45" fillId="5" borderId="2" xfId="1" applyFont="1" applyFill="1" applyBorder="1" applyProtection="1"/>
    <xf numFmtId="0" fontId="45" fillId="5" borderId="22" xfId="1" applyFont="1" applyFill="1" applyBorder="1" applyProtection="1">
      <protection locked="0"/>
    </xf>
    <xf numFmtId="0" fontId="45" fillId="0" borderId="7" xfId="1" applyFont="1" applyFill="1" applyBorder="1" applyProtection="1"/>
    <xf numFmtId="0" fontId="45" fillId="0" borderId="2" xfId="1" applyFont="1" applyFill="1" applyBorder="1" applyProtection="1">
      <protection locked="0"/>
    </xf>
    <xf numFmtId="0" fontId="45" fillId="0" borderId="2" xfId="1" applyFont="1" applyFill="1" applyBorder="1" applyProtection="1"/>
    <xf numFmtId="0" fontId="45" fillId="0" borderId="22" xfId="1" applyFont="1" applyFill="1" applyBorder="1" applyProtection="1">
      <protection locked="0"/>
    </xf>
    <xf numFmtId="0" fontId="45" fillId="0" borderId="8" xfId="1" applyFont="1" applyBorder="1" applyAlignment="1" applyProtection="1"/>
    <xf numFmtId="0" fontId="45" fillId="0" borderId="38" xfId="1" applyFont="1" applyBorder="1" applyAlignment="1" applyProtection="1"/>
    <xf numFmtId="0" fontId="19" fillId="0" borderId="7" xfId="1" applyFont="1" applyFill="1" applyBorder="1" applyProtection="1"/>
    <xf numFmtId="0" fontId="44" fillId="20" borderId="1" xfId="1" applyFont="1" applyFill="1" applyBorder="1" applyAlignment="1">
      <alignment vertical="center" wrapText="1"/>
    </xf>
    <xf numFmtId="0" fontId="51" fillId="20" borderId="1" xfId="0" applyFont="1" applyFill="1" applyBorder="1" applyAlignment="1"/>
    <xf numFmtId="0" fontId="45" fillId="20" borderId="1" xfId="0" applyFont="1" applyFill="1" applyBorder="1" applyAlignment="1"/>
    <xf numFmtId="0" fontId="43" fillId="2" borderId="15" xfId="1" applyFont="1" applyFill="1" applyBorder="1" applyAlignment="1">
      <alignment horizontal="center" vertical="center"/>
    </xf>
    <xf numFmtId="0" fontId="44" fillId="20" borderId="15" xfId="1" applyFont="1" applyFill="1" applyBorder="1" applyAlignment="1">
      <alignment vertical="center" wrapText="1"/>
    </xf>
    <xf numFmtId="0" fontId="44" fillId="20" borderId="15" xfId="0" applyFont="1" applyFill="1" applyBorder="1" applyAlignment="1">
      <alignment vertical="center" wrapText="1"/>
    </xf>
    <xf numFmtId="0" fontId="43" fillId="2" borderId="17" xfId="1" applyFont="1" applyFill="1" applyBorder="1" applyAlignment="1">
      <alignment horizontal="center" vertical="center"/>
    </xf>
    <xf numFmtId="0" fontId="44" fillId="20" borderId="17" xfId="1" applyFont="1" applyFill="1" applyBorder="1" applyAlignment="1">
      <alignment vertical="center" wrapText="1"/>
    </xf>
    <xf numFmtId="0" fontId="45" fillId="20" borderId="17" xfId="0" applyFont="1" applyFill="1" applyBorder="1" applyAlignment="1"/>
    <xf numFmtId="0" fontId="45" fillId="20" borderId="1" xfId="1" applyFont="1" applyFill="1" applyBorder="1" applyAlignment="1">
      <alignment horizontal="right"/>
    </xf>
    <xf numFmtId="49" fontId="45" fillId="20" borderId="1" xfId="1" applyNumberFormat="1" applyFont="1" applyFill="1" applyBorder="1" applyAlignment="1">
      <alignment horizontal="right"/>
    </xf>
    <xf numFmtId="0" fontId="45" fillId="0" borderId="1" xfId="1" applyFont="1" applyBorder="1" applyAlignment="1">
      <alignment horizontal="center"/>
    </xf>
    <xf numFmtId="0" fontId="19" fillId="0" borderId="0" xfId="1" applyFont="1" applyAlignment="1">
      <alignment horizontal="left"/>
    </xf>
    <xf numFmtId="0" fontId="42" fillId="13" borderId="0" xfId="1" applyFont="1" applyFill="1" applyAlignment="1">
      <alignment horizontal="left" vertical="center" indent="1"/>
    </xf>
    <xf numFmtId="0" fontId="42" fillId="13" borderId="0" xfId="1" applyFont="1" applyFill="1" applyAlignment="1">
      <alignment horizontal="left" indent="1"/>
    </xf>
    <xf numFmtId="0" fontId="40" fillId="13" borderId="0" xfId="1" applyFont="1" applyFill="1" applyAlignment="1"/>
    <xf numFmtId="0" fontId="54" fillId="0" borderId="0" xfId="1" applyFont="1" applyAlignment="1" applyProtection="1">
      <alignment vertical="center"/>
    </xf>
    <xf numFmtId="0" fontId="45" fillId="0" borderId="0" xfId="1" applyFont="1" applyProtection="1"/>
    <xf numFmtId="0" fontId="55" fillId="10" borderId="0" xfId="0" applyFont="1" applyFill="1" applyAlignment="1" applyProtection="1">
      <alignment horizontal="center" vertical="center"/>
      <protection locked="0"/>
    </xf>
    <xf numFmtId="0" fontId="55" fillId="7" borderId="0" xfId="0" applyFont="1" applyFill="1" applyProtection="1">
      <alignment vertical="center"/>
    </xf>
    <xf numFmtId="0" fontId="56" fillId="5" borderId="0" xfId="0" applyFont="1" applyFill="1" applyBorder="1" applyAlignment="1" applyProtection="1">
      <alignment horizontal="center" vertical="center"/>
    </xf>
    <xf numFmtId="0" fontId="57" fillId="0" borderId="3" xfId="0" applyFont="1" applyBorder="1" applyAlignment="1" applyProtection="1">
      <alignment vertical="center"/>
    </xf>
    <xf numFmtId="0" fontId="45" fillId="5" borderId="0" xfId="1" applyFont="1" applyFill="1" applyAlignment="1" applyProtection="1">
      <alignment horizontal="center" vertical="center"/>
    </xf>
    <xf numFmtId="0" fontId="57" fillId="0" borderId="0" xfId="0" applyFont="1" applyBorder="1" applyAlignment="1" applyProtection="1">
      <alignment horizontal="right" vertical="center"/>
    </xf>
    <xf numFmtId="0" fontId="56" fillId="0" borderId="0" xfId="0" applyFont="1" applyBorder="1" applyAlignment="1" applyProtection="1">
      <alignment horizontal="center" vertical="center" shrinkToFit="1"/>
    </xf>
    <xf numFmtId="0" fontId="45" fillId="0" borderId="7" xfId="1" applyFont="1" applyBorder="1" applyProtection="1"/>
    <xf numFmtId="176" fontId="45" fillId="0" borderId="2" xfId="1" applyNumberFormat="1" applyFont="1" applyBorder="1" applyProtection="1"/>
    <xf numFmtId="0" fontId="45" fillId="0" borderId="2" xfId="1" applyFont="1" applyBorder="1" applyProtection="1"/>
    <xf numFmtId="176" fontId="45" fillId="0" borderId="2" xfId="1" applyNumberFormat="1" applyFont="1" applyFill="1" applyBorder="1" applyProtection="1"/>
    <xf numFmtId="176" fontId="45" fillId="0" borderId="22" xfId="1" applyNumberFormat="1" applyFont="1" applyFill="1" applyBorder="1" applyProtection="1"/>
    <xf numFmtId="0" fontId="45" fillId="0" borderId="19" xfId="1" applyFont="1" applyBorder="1" applyProtection="1"/>
    <xf numFmtId="0" fontId="45" fillId="0" borderId="20" xfId="1" applyFont="1" applyBorder="1" applyProtection="1"/>
    <xf numFmtId="0" fontId="45" fillId="0" borderId="14" xfId="1" applyFont="1" applyBorder="1" applyAlignment="1" applyProtection="1">
      <alignment horizontal="right"/>
    </xf>
    <xf numFmtId="0" fontId="45" fillId="0" borderId="6" xfId="1" applyFont="1" applyBorder="1" applyAlignment="1" applyProtection="1">
      <alignment horizontal="center"/>
    </xf>
    <xf numFmtId="0" fontId="45" fillId="0" borderId="8" xfId="1" applyFont="1" applyFill="1" applyBorder="1" applyProtection="1"/>
    <xf numFmtId="0" fontId="45" fillId="0" borderId="9" xfId="1" applyFont="1" applyFill="1" applyBorder="1" applyProtection="1"/>
    <xf numFmtId="176" fontId="45" fillId="0" borderId="14" xfId="1" applyNumberFormat="1" applyFont="1" applyFill="1" applyBorder="1" applyAlignment="1" applyProtection="1">
      <alignment horizontal="right"/>
    </xf>
    <xf numFmtId="0" fontId="45" fillId="0" borderId="13" xfId="1" applyFont="1" applyFill="1" applyBorder="1" applyAlignment="1" applyProtection="1">
      <alignment horizontal="center"/>
    </xf>
    <xf numFmtId="0" fontId="55" fillId="0" borderId="0" xfId="0" applyFont="1" applyBorder="1" applyAlignment="1" applyProtection="1">
      <alignment horizontal="center" vertical="center" shrinkToFit="1"/>
    </xf>
    <xf numFmtId="0" fontId="49" fillId="0" borderId="0" xfId="1" applyFont="1" applyBorder="1" applyAlignment="1" applyProtection="1">
      <alignment horizontal="right"/>
    </xf>
    <xf numFmtId="0" fontId="55" fillId="11" borderId="7" xfId="0" applyFont="1" applyFill="1" applyBorder="1" applyAlignment="1" applyProtection="1">
      <alignment horizontal="center" vertical="center"/>
    </xf>
    <xf numFmtId="0" fontId="55" fillId="11" borderId="2" xfId="0" applyFont="1" applyFill="1" applyBorder="1" applyAlignment="1" applyProtection="1">
      <alignment horizontal="center" vertical="center"/>
    </xf>
    <xf numFmtId="0" fontId="55" fillId="12" borderId="2" xfId="0" applyFont="1" applyFill="1" applyBorder="1" applyAlignment="1" applyProtection="1">
      <alignment horizontal="center" vertical="center"/>
    </xf>
    <xf numFmtId="0" fontId="55" fillId="12" borderId="22" xfId="0" applyFont="1" applyFill="1" applyBorder="1" applyAlignment="1" applyProtection="1">
      <alignment horizontal="center" vertical="center"/>
      <protection locked="0"/>
    </xf>
    <xf numFmtId="0" fontId="49" fillId="0" borderId="39" xfId="1" applyFont="1" applyBorder="1" applyProtection="1"/>
    <xf numFmtId="0" fontId="49" fillId="0" borderId="1" xfId="1" applyFont="1" applyBorder="1" applyProtection="1">
      <protection locked="0"/>
    </xf>
    <xf numFmtId="0" fontId="49" fillId="0" borderId="1" xfId="1" applyFont="1" applyBorder="1" applyProtection="1"/>
    <xf numFmtId="0" fontId="49" fillId="0" borderId="40" xfId="1" applyFont="1" applyBorder="1" applyProtection="1">
      <protection locked="0"/>
    </xf>
    <xf numFmtId="0" fontId="49" fillId="0" borderId="39" xfId="1" applyFont="1" applyFill="1" applyBorder="1" applyProtection="1"/>
    <xf numFmtId="0" fontId="49" fillId="0" borderId="1" xfId="1" applyFont="1" applyFill="1" applyBorder="1" applyProtection="1">
      <protection locked="0"/>
    </xf>
    <xf numFmtId="0" fontId="49" fillId="0" borderId="1" xfId="1" applyFont="1" applyFill="1" applyBorder="1" applyProtection="1"/>
    <xf numFmtId="0" fontId="49" fillId="0" borderId="40" xfId="1" applyFont="1" applyFill="1" applyBorder="1" applyProtection="1">
      <protection locked="0"/>
    </xf>
    <xf numFmtId="0" fontId="49" fillId="0" borderId="0" xfId="1" applyFont="1" applyProtection="1"/>
    <xf numFmtId="0" fontId="49" fillId="0" borderId="1" xfId="1" applyFont="1" applyBorder="1" applyAlignment="1" applyProtection="1">
      <alignment horizontal="right"/>
    </xf>
    <xf numFmtId="0" fontId="49" fillId="0" borderId="15" xfId="1" applyFont="1" applyBorder="1" applyProtection="1"/>
    <xf numFmtId="0" fontId="49" fillId="0" borderId="17" xfId="1" applyFont="1" applyBorder="1" applyProtection="1"/>
    <xf numFmtId="0" fontId="49" fillId="5" borderId="1" xfId="1" applyFont="1" applyFill="1" applyBorder="1" applyProtection="1"/>
    <xf numFmtId="0" fontId="45" fillId="0" borderId="2" xfId="1" applyFont="1" applyBorder="1" applyAlignment="1" applyProtection="1">
      <alignment horizontal="right"/>
    </xf>
    <xf numFmtId="0" fontId="45" fillId="0" borderId="41" xfId="1" applyFont="1" applyBorder="1" applyProtection="1"/>
    <xf numFmtId="0" fontId="49" fillId="0" borderId="2" xfId="1" applyFont="1" applyBorder="1" applyProtection="1"/>
    <xf numFmtId="0" fontId="49" fillId="0" borderId="7" xfId="1" applyFont="1" applyFill="1" applyBorder="1" applyProtection="1"/>
    <xf numFmtId="0" fontId="49" fillId="0" borderId="2" xfId="1" applyFont="1" applyFill="1" applyBorder="1" applyProtection="1"/>
    <xf numFmtId="0" fontId="45" fillId="0" borderId="1" xfId="1" applyFont="1" applyBorder="1" applyProtection="1"/>
    <xf numFmtId="0" fontId="45" fillId="0" borderId="9" xfId="1" applyFont="1" applyBorder="1" applyProtection="1"/>
    <xf numFmtId="176" fontId="49" fillId="0" borderId="9" xfId="1" applyNumberFormat="1" applyFont="1" applyBorder="1" applyProtection="1"/>
    <xf numFmtId="176" fontId="49" fillId="0" borderId="9" xfId="1" applyNumberFormat="1" applyFont="1" applyFill="1" applyBorder="1" applyProtection="1"/>
    <xf numFmtId="176" fontId="49" fillId="0" borderId="44" xfId="1" applyNumberFormat="1" applyFont="1" applyFill="1" applyBorder="1" applyProtection="1"/>
    <xf numFmtId="0" fontId="45" fillId="0" borderId="0" xfId="1" applyFont="1" applyAlignment="1" applyProtection="1">
      <alignment horizontal="right"/>
    </xf>
    <xf numFmtId="0" fontId="45" fillId="5" borderId="0" xfId="1" applyFont="1" applyFill="1" applyProtection="1"/>
    <xf numFmtId="0" fontId="20" fillId="0" borderId="0" xfId="1" applyFont="1" applyAlignment="1">
      <alignment horizontal="left" indent="1"/>
    </xf>
    <xf numFmtId="0" fontId="19" fillId="10" borderId="0" xfId="1" applyFont="1" applyFill="1" applyAlignment="1">
      <alignment vertical="center"/>
    </xf>
    <xf numFmtId="0" fontId="11" fillId="0" borderId="0" xfId="2" applyFont="1">
      <alignment vertical="center"/>
    </xf>
    <xf numFmtId="0" fontId="11" fillId="0" borderId="0" xfId="2" applyFont="1" applyAlignment="1">
      <alignment vertical="center" wrapText="1"/>
    </xf>
    <xf numFmtId="0" fontId="11" fillId="0" borderId="1" xfId="2" applyFont="1" applyBorder="1" applyAlignment="1"/>
    <xf numFmtId="0" fontId="11" fillId="0" borderId="2" xfId="2" applyFont="1" applyBorder="1" applyAlignment="1"/>
    <xf numFmtId="0" fontId="44" fillId="19" borderId="1" xfId="1" applyFont="1" applyFill="1" applyBorder="1" applyAlignment="1" applyProtection="1">
      <alignment vertical="center" wrapText="1"/>
    </xf>
    <xf numFmtId="0" fontId="44" fillId="7" borderId="1" xfId="1" applyFont="1" applyFill="1" applyBorder="1" applyAlignment="1" applyProtection="1">
      <alignment vertical="center" wrapText="1"/>
    </xf>
    <xf numFmtId="0" fontId="44" fillId="17" borderId="1" xfId="1" applyFont="1" applyFill="1" applyBorder="1" applyAlignment="1" applyProtection="1">
      <alignment vertical="center" wrapText="1"/>
    </xf>
    <xf numFmtId="0" fontId="45" fillId="17" borderId="1" xfId="1" applyFont="1" applyFill="1" applyBorder="1" applyProtection="1"/>
    <xf numFmtId="0" fontId="45" fillId="17" borderId="1" xfId="0" applyFont="1" applyFill="1" applyBorder="1" applyAlignment="1" applyProtection="1"/>
    <xf numFmtId="0" fontId="47" fillId="18" borderId="1" xfId="1" applyFont="1" applyFill="1" applyBorder="1" applyAlignment="1" applyProtection="1">
      <alignment vertical="center" wrapText="1"/>
    </xf>
    <xf numFmtId="0" fontId="49" fillId="18" borderId="1" xfId="0" applyFont="1" applyFill="1" applyBorder="1" applyProtection="1">
      <alignment vertical="center"/>
    </xf>
    <xf numFmtId="0" fontId="44" fillId="18" borderId="1" xfId="1" applyFont="1" applyFill="1" applyBorder="1" applyAlignment="1" applyProtection="1">
      <alignment vertical="center" wrapText="1"/>
    </xf>
    <xf numFmtId="0" fontId="44" fillId="19" borderId="1" xfId="1" applyFont="1" applyFill="1" applyBorder="1" applyAlignment="1" applyProtection="1">
      <alignment vertical="center"/>
    </xf>
    <xf numFmtId="0" fontId="63" fillId="3" borderId="0" xfId="1" applyFont="1" applyFill="1" applyAlignment="1">
      <alignment horizontal="center" vertical="center"/>
    </xf>
    <xf numFmtId="0" fontId="9" fillId="0" borderId="0" xfId="1" applyFont="1" applyAlignment="1" applyProtection="1">
      <alignment horizontal="center" vertical="center"/>
    </xf>
    <xf numFmtId="0" fontId="18" fillId="0" borderId="18" xfId="1" applyFont="1" applyBorder="1" applyAlignment="1" applyProtection="1">
      <alignment horizontal="center"/>
    </xf>
    <xf numFmtId="0" fontId="18" fillId="0" borderId="23" xfId="1" applyFont="1" applyBorder="1" applyAlignment="1" applyProtection="1">
      <alignment horizontal="center"/>
    </xf>
    <xf numFmtId="0" fontId="34" fillId="10" borderId="11" xfId="1" applyFont="1" applyFill="1" applyBorder="1" applyAlignment="1" applyProtection="1">
      <alignment horizontal="center" vertical="center"/>
      <protection locked="0"/>
    </xf>
    <xf numFmtId="0" fontId="24" fillId="0" borderId="24" xfId="1" applyFont="1" applyBorder="1" applyAlignment="1" applyProtection="1">
      <alignment horizontal="center"/>
    </xf>
    <xf numFmtId="0" fontId="24" fillId="0" borderId="25" xfId="1" applyFont="1" applyBorder="1" applyAlignment="1" applyProtection="1">
      <alignment horizontal="center"/>
    </xf>
    <xf numFmtId="0" fontId="24" fillId="0" borderId="26" xfId="1" applyFont="1" applyBorder="1" applyAlignment="1" applyProtection="1">
      <alignment horizontal="center"/>
    </xf>
    <xf numFmtId="0" fontId="39" fillId="0" borderId="24" xfId="1" applyFont="1" applyFill="1" applyBorder="1" applyAlignment="1" applyProtection="1">
      <alignment horizontal="center"/>
    </xf>
    <xf numFmtId="0" fontId="39" fillId="0" borderId="25" xfId="1" applyFont="1" applyFill="1" applyBorder="1" applyAlignment="1" applyProtection="1">
      <alignment horizontal="center"/>
    </xf>
    <xf numFmtId="0" fontId="39" fillId="0" borderId="26" xfId="1" applyFont="1" applyFill="1" applyBorder="1" applyAlignment="1" applyProtection="1">
      <alignment horizontal="center"/>
    </xf>
    <xf numFmtId="0" fontId="21" fillId="0" borderId="3"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42" fontId="22" fillId="0" borderId="12" xfId="1" applyNumberFormat="1" applyFont="1" applyBorder="1" applyAlignment="1" applyProtection="1">
      <alignment horizontal="center" shrinkToFit="1"/>
    </xf>
    <xf numFmtId="42" fontId="22" fillId="0" borderId="13" xfId="1" applyNumberFormat="1" applyFont="1" applyBorder="1" applyAlignment="1" applyProtection="1">
      <alignment horizontal="center" shrinkToFit="1"/>
    </xf>
    <xf numFmtId="42" fontId="19" fillId="0" borderId="12" xfId="1" applyNumberFormat="1" applyFont="1" applyFill="1" applyBorder="1" applyAlignment="1" applyProtection="1">
      <alignment horizontal="center" shrinkToFit="1"/>
    </xf>
    <xf numFmtId="42" fontId="19" fillId="0" borderId="13" xfId="1" applyNumberFormat="1" applyFont="1" applyFill="1" applyBorder="1" applyAlignment="1" applyProtection="1">
      <alignment horizontal="center" shrinkToFit="1"/>
    </xf>
    <xf numFmtId="0" fontId="27" fillId="0" borderId="0" xfId="0" applyFont="1" applyAlignment="1" applyProtection="1">
      <alignment horizontal="center" vertical="center"/>
    </xf>
    <xf numFmtId="0" fontId="25" fillId="0" borderId="18" xfId="1" applyFont="1" applyBorder="1" applyAlignment="1" applyProtection="1">
      <alignment horizontal="center"/>
    </xf>
    <xf numFmtId="0" fontId="25" fillId="0" borderId="12" xfId="1" applyFont="1" applyBorder="1" applyAlignment="1" applyProtection="1">
      <alignment horizontal="center"/>
    </xf>
    <xf numFmtId="0" fontId="19" fillId="0" borderId="24" xfId="1" applyFont="1" applyBorder="1" applyAlignment="1" applyProtection="1">
      <alignment horizontal="center"/>
    </xf>
    <xf numFmtId="0" fontId="19" fillId="0" borderId="25" xfId="1" applyFont="1" applyBorder="1" applyAlignment="1" applyProtection="1">
      <alignment horizontal="center"/>
    </xf>
    <xf numFmtId="0" fontId="19" fillId="0" borderId="26" xfId="1" applyFont="1" applyBorder="1" applyAlignment="1" applyProtection="1">
      <alignment horizontal="center"/>
    </xf>
    <xf numFmtId="0" fontId="32" fillId="0" borderId="0" xfId="0" applyFont="1" applyAlignment="1" applyProtection="1">
      <alignment horizontal="center" vertical="center"/>
    </xf>
    <xf numFmtId="56" fontId="0" fillId="0" borderId="3" xfId="0" applyNumberFormat="1" applyBorder="1" applyAlignment="1" applyProtection="1">
      <alignment horizontal="center" vertical="center"/>
      <protection locked="0"/>
    </xf>
    <xf numFmtId="0" fontId="30" fillId="9" borderId="6" xfId="1" applyFont="1" applyFill="1" applyBorder="1" applyAlignment="1" applyProtection="1">
      <alignment horizontal="center"/>
    </xf>
    <xf numFmtId="0" fontId="34" fillId="6" borderId="3" xfId="1" applyFont="1" applyFill="1" applyBorder="1" applyAlignment="1" applyProtection="1">
      <alignment horizontal="center" vertical="center"/>
    </xf>
    <xf numFmtId="0" fontId="29" fillId="0" borderId="31" xfId="1" applyFont="1" applyBorder="1" applyAlignment="1" applyProtection="1">
      <alignment horizontal="center"/>
    </xf>
    <xf numFmtId="0" fontId="29" fillId="0" borderId="32" xfId="1" applyFont="1" applyBorder="1" applyAlignment="1" applyProtection="1">
      <alignment horizontal="center"/>
    </xf>
    <xf numFmtId="42" fontId="26" fillId="0" borderId="33" xfId="1" applyNumberFormat="1" applyFont="1" applyBorder="1" applyAlignment="1" applyProtection="1"/>
    <xf numFmtId="42" fontId="26" fillId="0" borderId="34" xfId="1" applyNumberFormat="1" applyFont="1" applyBorder="1" applyAlignment="1" applyProtection="1"/>
    <xf numFmtId="42" fontId="25" fillId="0" borderId="12" xfId="1" applyNumberFormat="1" applyFont="1" applyBorder="1" applyAlignment="1" applyProtection="1">
      <alignment horizontal="right" shrinkToFit="1"/>
    </xf>
    <xf numFmtId="42" fontId="25" fillId="0" borderId="13" xfId="1" applyNumberFormat="1" applyFont="1" applyBorder="1" applyAlignment="1" applyProtection="1">
      <alignment horizontal="right" shrinkToFit="1"/>
    </xf>
    <xf numFmtId="0" fontId="25" fillId="0" borderId="14" xfId="1" applyFont="1" applyBorder="1" applyAlignment="1" applyProtection="1">
      <alignment horizontal="right"/>
    </xf>
    <xf numFmtId="0" fontId="25" fillId="0" borderId="13" xfId="1" applyFont="1" applyBorder="1" applyAlignment="1" applyProtection="1">
      <alignment horizontal="right"/>
    </xf>
    <xf numFmtId="0" fontId="28" fillId="0" borderId="18" xfId="1" applyFont="1" applyBorder="1" applyAlignment="1" applyProtection="1">
      <alignment horizontal="center"/>
    </xf>
    <xf numFmtId="0" fontId="28" fillId="0" borderId="23" xfId="1" applyFont="1" applyBorder="1" applyAlignment="1" applyProtection="1">
      <alignment horizontal="center"/>
    </xf>
    <xf numFmtId="0" fontId="27" fillId="0" borderId="0" xfId="0" applyFont="1" applyAlignment="1">
      <alignment horizontal="center" vertical="center"/>
    </xf>
    <xf numFmtId="0" fontId="45" fillId="0" borderId="8" xfId="1" applyFont="1" applyBorder="1" applyAlignment="1" applyProtection="1">
      <alignment horizontal="center"/>
    </xf>
    <xf numFmtId="0" fontId="45" fillId="0" borderId="9" xfId="1" applyFont="1" applyBorder="1" applyAlignment="1" applyProtection="1">
      <alignment horizontal="center"/>
    </xf>
    <xf numFmtId="0" fontId="59" fillId="0" borderId="42" xfId="1" applyFont="1" applyFill="1" applyBorder="1" applyAlignment="1" applyProtection="1">
      <alignment horizontal="center"/>
    </xf>
    <xf numFmtId="0" fontId="59" fillId="0" borderId="25" xfId="1" applyFont="1" applyFill="1" applyBorder="1" applyAlignment="1" applyProtection="1">
      <alignment horizontal="center"/>
    </xf>
    <xf numFmtId="0" fontId="59" fillId="0" borderId="26" xfId="1" applyFont="1" applyFill="1" applyBorder="1" applyAlignment="1" applyProtection="1">
      <alignment horizontal="center"/>
    </xf>
    <xf numFmtId="42" fontId="45" fillId="0" borderId="12" xfId="1" applyNumberFormat="1" applyFont="1" applyBorder="1" applyAlignment="1" applyProtection="1">
      <alignment horizontal="center" shrinkToFit="1"/>
    </xf>
    <xf numFmtId="42" fontId="45" fillId="0" borderId="13" xfId="1" applyNumberFormat="1" applyFont="1" applyBorder="1" applyAlignment="1" applyProtection="1">
      <alignment horizontal="center" shrinkToFit="1"/>
    </xf>
    <xf numFmtId="42" fontId="45" fillId="0" borderId="12" xfId="1" applyNumberFormat="1" applyFont="1" applyFill="1" applyBorder="1" applyAlignment="1" applyProtection="1">
      <alignment horizontal="center" shrinkToFit="1"/>
    </xf>
    <xf numFmtId="42" fontId="45" fillId="0" borderId="13" xfId="1" applyNumberFormat="1" applyFont="1" applyFill="1" applyBorder="1" applyAlignment="1" applyProtection="1">
      <alignment horizontal="center" shrinkToFit="1"/>
    </xf>
    <xf numFmtId="0" fontId="54" fillId="0" borderId="0" xfId="1" applyFont="1" applyAlignment="1" applyProtection="1">
      <alignment horizontal="center" vertical="center"/>
    </xf>
    <xf numFmtId="0" fontId="57" fillId="0" borderId="3" xfId="0" applyFont="1" applyBorder="1" applyAlignment="1" applyProtection="1">
      <alignment horizontal="center" vertical="center"/>
    </xf>
    <xf numFmtId="0" fontId="45" fillId="0" borderId="11" xfId="1" applyFont="1" applyBorder="1" applyAlignment="1" applyProtection="1">
      <alignment horizontal="center" vertical="center"/>
    </xf>
    <xf numFmtId="0" fontId="0" fillId="10" borderId="0" xfId="0" applyFill="1" applyProtection="1">
      <alignment vertical="center"/>
      <protection locked="0"/>
    </xf>
    <xf numFmtId="0" fontId="60" fillId="0" borderId="24" xfId="0" applyFont="1" applyBorder="1" applyAlignment="1" applyProtection="1">
      <alignment horizontal="center" vertical="center"/>
    </xf>
    <xf numFmtId="0" fontId="60" fillId="0" borderId="25" xfId="0" applyFont="1" applyBorder="1" applyAlignment="1" applyProtection="1">
      <alignment horizontal="center" vertical="center"/>
    </xf>
    <xf numFmtId="0" fontId="60" fillId="0" borderId="26" xfId="0" applyFont="1" applyBorder="1" applyAlignment="1" applyProtection="1">
      <alignment horizontal="center" vertical="center"/>
    </xf>
    <xf numFmtId="0" fontId="60" fillId="0" borderId="24" xfId="0" applyFont="1" applyFill="1" applyBorder="1" applyAlignment="1" applyProtection="1">
      <alignment horizontal="center" vertical="center"/>
    </xf>
    <xf numFmtId="0" fontId="60" fillId="0" borderId="25" xfId="0" applyFont="1" applyFill="1" applyBorder="1" applyAlignment="1" applyProtection="1">
      <alignment horizontal="center" vertical="center"/>
    </xf>
    <xf numFmtId="0" fontId="60" fillId="0" borderId="26" xfId="0" applyFont="1" applyFill="1" applyBorder="1" applyAlignment="1" applyProtection="1">
      <alignment horizontal="center" vertical="center"/>
    </xf>
    <xf numFmtId="0" fontId="45" fillId="0" borderId="18" xfId="1" applyFont="1" applyFill="1" applyBorder="1" applyAlignment="1" applyProtection="1">
      <alignment horizontal="center" shrinkToFit="1"/>
    </xf>
    <xf numFmtId="0" fontId="45" fillId="0" borderId="12" xfId="1" applyFont="1" applyFill="1" applyBorder="1" applyAlignment="1" applyProtection="1">
      <alignment horizontal="center" shrinkToFit="1"/>
    </xf>
    <xf numFmtId="0" fontId="45" fillId="0" borderId="18" xfId="1" applyFont="1" applyBorder="1" applyAlignment="1" applyProtection="1">
      <alignment horizontal="center"/>
    </xf>
    <xf numFmtId="0" fontId="45" fillId="0" borderId="12" xfId="1" applyFont="1" applyBorder="1" applyAlignment="1" applyProtection="1">
      <alignment horizontal="center"/>
    </xf>
    <xf numFmtId="0" fontId="58" fillId="0" borderId="24" xfId="1" applyFont="1" applyBorder="1" applyAlignment="1" applyProtection="1">
      <alignment horizontal="center"/>
    </xf>
    <xf numFmtId="0" fontId="58" fillId="0" borderId="25" xfId="1" applyFont="1" applyBorder="1" applyAlignment="1" applyProtection="1">
      <alignment horizontal="center"/>
    </xf>
    <xf numFmtId="0" fontId="58" fillId="0" borderId="43" xfId="1" applyFont="1" applyBorder="1" applyAlignment="1" applyProtection="1">
      <alignment horizontal="center"/>
    </xf>
    <xf numFmtId="0" fontId="9" fillId="0" borderId="0" xfId="0" applyFont="1" applyAlignment="1" applyProtection="1">
      <alignment horizontal="right" vertical="center"/>
    </xf>
    <xf numFmtId="0" fontId="12" fillId="0" borderId="3" xfId="0" applyFont="1" applyBorder="1" applyAlignment="1" applyProtection="1">
      <alignment horizontal="center" vertical="center"/>
    </xf>
    <xf numFmtId="0" fontId="9" fillId="6" borderId="3" xfId="1" applyFont="1" applyFill="1" applyBorder="1" applyAlignment="1" applyProtection="1">
      <alignment horizontal="center" vertical="center"/>
    </xf>
    <xf numFmtId="0" fontId="26" fillId="0" borderId="24" xfId="1" applyFont="1" applyBorder="1" applyAlignment="1" applyProtection="1">
      <alignment horizontal="center" vertical="center"/>
    </xf>
    <xf numFmtId="0" fontId="26" fillId="0" borderId="25" xfId="1" applyFont="1" applyBorder="1" applyAlignment="1" applyProtection="1">
      <alignment horizontal="center" vertical="center"/>
    </xf>
    <xf numFmtId="0" fontId="26" fillId="0" borderId="26" xfId="1" applyFont="1" applyBorder="1" applyAlignment="1" applyProtection="1">
      <alignment horizontal="center" vertical="center"/>
    </xf>
  </cellXfs>
  <cellStyles count="3">
    <cellStyle name="標準" xfId="0" builtinId="0"/>
    <cellStyle name="標準 2" xfId="1" xr:uid="{00000000-0005-0000-0000-000001000000}"/>
    <cellStyle name="標準 3" xfId="2" xr:uid="{00000000-0005-0000-0000-000002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BABF5"/>
      <color rgb="FFE8F4A0"/>
      <color rgb="FFEE59F5"/>
      <color rgb="FF3D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22</xdr:row>
      <xdr:rowOff>22860</xdr:rowOff>
    </xdr:from>
    <xdr:to>
      <xdr:col>13</xdr:col>
      <xdr:colOff>655320</xdr:colOff>
      <xdr:row>41</xdr:row>
      <xdr:rowOff>22860</xdr:rowOff>
    </xdr:to>
    <xdr:pic>
      <xdr:nvPicPr>
        <xdr:cNvPr id="8" name="図 7">
          <a:extLst>
            <a:ext uri="{FF2B5EF4-FFF2-40B4-BE49-F238E27FC236}">
              <a16:creationId xmlns:a16="http://schemas.microsoft.com/office/drawing/2014/main" id="{54305CD1-B840-4C53-A8E3-2D961B984B8C}"/>
            </a:ext>
          </a:extLst>
        </xdr:cNvPr>
        <xdr:cNvPicPr>
          <a:picLocks noChangeAspect="1"/>
        </xdr:cNvPicPr>
      </xdr:nvPicPr>
      <xdr:blipFill rotWithShape="1">
        <a:blip xmlns:r="http://schemas.openxmlformats.org/officeDocument/2006/relationships" r:embed="rId1"/>
        <a:srcRect t="31637" r="-424" b="10107"/>
        <a:stretch/>
      </xdr:blipFill>
      <xdr:spPr>
        <a:xfrm>
          <a:off x="152400" y="3779520"/>
          <a:ext cx="9761220" cy="3185160"/>
        </a:xfrm>
        <a:prstGeom prst="rect">
          <a:avLst/>
        </a:prstGeom>
        <a:ln>
          <a:solidFill>
            <a:schemeClr val="tx1"/>
          </a:solidFill>
        </a:ln>
      </xdr:spPr>
    </xdr:pic>
    <xdr:clientData/>
  </xdr:twoCellAnchor>
  <xdr:twoCellAnchor>
    <xdr:from>
      <xdr:col>6</xdr:col>
      <xdr:colOff>114300</xdr:colOff>
      <xdr:row>41</xdr:row>
      <xdr:rowOff>121920</xdr:rowOff>
    </xdr:from>
    <xdr:to>
      <xdr:col>7</xdr:col>
      <xdr:colOff>259080</xdr:colOff>
      <xdr:row>43</xdr:row>
      <xdr:rowOff>68580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4396740" y="8343900"/>
          <a:ext cx="83058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350520</xdr:colOff>
      <xdr:row>17</xdr:row>
      <xdr:rowOff>129540</xdr:rowOff>
    </xdr:from>
    <xdr:to>
      <xdr:col>5</xdr:col>
      <xdr:colOff>76200</xdr:colOff>
      <xdr:row>21</xdr:row>
      <xdr:rowOff>76200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089660" y="3048000"/>
          <a:ext cx="2377440" cy="617220"/>
        </a:xfrm>
        <a:prstGeom prst="wedgeRectCallout">
          <a:avLst>
            <a:gd name="adj1" fmla="val -55005"/>
            <a:gd name="adj2" fmla="val 1007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11</xdr:col>
      <xdr:colOff>281940</xdr:colOff>
      <xdr:row>16</xdr:row>
      <xdr:rowOff>68580</xdr:rowOff>
    </xdr:from>
    <xdr:to>
      <xdr:col>14</xdr:col>
      <xdr:colOff>556260</xdr:colOff>
      <xdr:row>30</xdr:row>
      <xdr:rowOff>53340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7787640" y="3489960"/>
          <a:ext cx="2506980" cy="2331720"/>
        </a:xfrm>
        <a:prstGeom prst="wedgeRectCallout">
          <a:avLst>
            <a:gd name="adj1" fmla="val -168724"/>
            <a:gd name="adj2" fmla="val 685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・都立校については</a:t>
          </a:r>
          <a:r>
            <a:rPr kumimoji="1" lang="en-US" altLang="ja-JP" sz="1100">
              <a:latin typeface="HG丸ｺﾞｼｯｸM-PRO" panose="020F0600000000000000" pitchFamily="50" charset="-128"/>
              <a:ea typeface="HG丸ｺﾞｼｯｸM-PRO" panose="020F0600000000000000" pitchFamily="50" charset="-128"/>
            </a:rPr>
            <a:t>0</a:t>
          </a:r>
          <a:r>
            <a:rPr kumimoji="1" lang="ja-JP" altLang="en-US" sz="1100">
              <a:latin typeface="HG丸ｺﾞｼｯｸM-PRO" panose="020F0600000000000000" pitchFamily="50" charset="-128"/>
              <a:ea typeface="HG丸ｺﾞｼｯｸM-PRO" panose="020F0600000000000000" pitchFamily="50" charset="-128"/>
            </a:rPr>
            <a:t>人加盟ができません。登録もできませんのでご注意ください。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190500</xdr:colOff>
      <xdr:row>20</xdr:row>
      <xdr:rowOff>78764</xdr:rowOff>
    </xdr:from>
    <xdr:to>
      <xdr:col>9</xdr:col>
      <xdr:colOff>548640</xdr:colOff>
      <xdr:row>22</xdr:row>
      <xdr:rowOff>121920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158740" y="478030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601980</xdr:colOff>
      <xdr:row>26</xdr:row>
      <xdr:rowOff>114300</xdr:rowOff>
    </xdr:from>
    <xdr:to>
      <xdr:col>3</xdr:col>
      <xdr:colOff>533400</xdr:colOff>
      <xdr:row>30</xdr:row>
      <xdr:rowOff>111736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601980" y="4541520"/>
          <a:ext cx="1950720" cy="667996"/>
        </a:xfrm>
        <a:prstGeom prst="wedgeRectCallout">
          <a:avLst>
            <a:gd name="adj1" fmla="val 84788"/>
            <a:gd name="adj2" fmla="val 903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533400</xdr:colOff>
      <xdr:row>46</xdr:row>
      <xdr:rowOff>38099</xdr:rowOff>
    </xdr:from>
    <xdr:to>
      <xdr:col>11</xdr:col>
      <xdr:colOff>137160</xdr:colOff>
      <xdr:row>64</xdr:row>
      <xdr:rowOff>108178</xdr:rowOff>
    </xdr:to>
    <xdr:pic>
      <xdr:nvPicPr>
        <xdr:cNvPr id="14" name="図 13">
          <a:extLst>
            <a:ext uri="{FF2B5EF4-FFF2-40B4-BE49-F238E27FC236}">
              <a16:creationId xmlns:a16="http://schemas.microsoft.com/office/drawing/2014/main" id="{4C65D2A3-E6F5-4DDC-A87A-38266658542E}"/>
            </a:ext>
          </a:extLst>
        </xdr:cNvPr>
        <xdr:cNvPicPr>
          <a:picLocks noChangeAspect="1"/>
        </xdr:cNvPicPr>
      </xdr:nvPicPr>
      <xdr:blipFill rotWithShape="1">
        <a:blip xmlns:r="http://schemas.openxmlformats.org/officeDocument/2006/relationships" r:embed="rId2"/>
        <a:srcRect l="51592" t="15264" r="20113" b="18558"/>
        <a:stretch/>
      </xdr:blipFill>
      <xdr:spPr>
        <a:xfrm>
          <a:off x="5501640" y="9113519"/>
          <a:ext cx="2346960" cy="3087599"/>
        </a:xfrm>
        <a:prstGeom prst="rect">
          <a:avLst/>
        </a:prstGeom>
        <a:ln>
          <a:solidFill>
            <a:schemeClr val="tx1"/>
          </a:solidFill>
        </a:ln>
      </xdr:spPr>
    </xdr:pic>
    <xdr:clientData/>
  </xdr:twoCellAnchor>
  <xdr:twoCellAnchor editAs="oneCell">
    <xdr:from>
      <xdr:col>1</xdr:col>
      <xdr:colOff>91440</xdr:colOff>
      <xdr:row>46</xdr:row>
      <xdr:rowOff>106679</xdr:rowOff>
    </xdr:from>
    <xdr:to>
      <xdr:col>4</xdr:col>
      <xdr:colOff>434340</xdr:colOff>
      <xdr:row>64</xdr:row>
      <xdr:rowOff>111666</xdr:rowOff>
    </xdr:to>
    <xdr:pic>
      <xdr:nvPicPr>
        <xdr:cNvPr id="15" name="図 14">
          <a:extLst>
            <a:ext uri="{FF2B5EF4-FFF2-40B4-BE49-F238E27FC236}">
              <a16:creationId xmlns:a16="http://schemas.microsoft.com/office/drawing/2014/main" id="{D0CA0D5C-0196-4EA4-9167-866478BA93B3}"/>
            </a:ext>
          </a:extLst>
        </xdr:cNvPr>
        <xdr:cNvPicPr>
          <a:picLocks noChangeAspect="1"/>
        </xdr:cNvPicPr>
      </xdr:nvPicPr>
      <xdr:blipFill rotWithShape="1">
        <a:blip xmlns:r="http://schemas.openxmlformats.org/officeDocument/2006/relationships" r:embed="rId3"/>
        <a:srcRect l="52644" t="15678" r="19657" b="19858"/>
        <a:stretch/>
      </xdr:blipFill>
      <xdr:spPr>
        <a:xfrm>
          <a:off x="830580" y="7901939"/>
          <a:ext cx="2308860" cy="3022507"/>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7"/>
  <sheetViews>
    <sheetView zoomScaleNormal="100" workbookViewId="0">
      <selection activeCell="O8" sqref="O8"/>
    </sheetView>
  </sheetViews>
  <sheetFormatPr defaultColWidth="9" defaultRowHeight="13.2" x14ac:dyDescent="0.2"/>
  <cols>
    <col min="1" max="1" width="12.3984375" style="2" customWidth="1"/>
    <col min="2" max="2" width="9" style="1"/>
    <col min="3" max="3" width="7.796875" style="1" customWidth="1"/>
    <col min="4" max="4" width="9" style="2"/>
    <col min="5" max="5" width="9" style="1"/>
    <col min="6" max="6" width="9" style="2"/>
    <col min="7" max="12" width="9" style="1"/>
    <col min="13" max="13" width="11.296875" style="1" customWidth="1"/>
    <col min="14" max="16384" width="9" style="1"/>
  </cols>
  <sheetData>
    <row r="1" spans="1:16" ht="19.2" customHeight="1" x14ac:dyDescent="0.2">
      <c r="A1" s="85" t="s">
        <v>2595</v>
      </c>
      <c r="B1" s="85"/>
      <c r="C1" s="86" t="s">
        <v>2596</v>
      </c>
      <c r="D1" s="86"/>
      <c r="E1" s="86"/>
      <c r="F1" s="86"/>
      <c r="G1" s="86"/>
      <c r="H1" s="86"/>
      <c r="I1" s="85"/>
      <c r="J1" s="85"/>
      <c r="K1" s="85"/>
      <c r="L1" s="85"/>
      <c r="M1" s="85"/>
      <c r="N1" s="85"/>
    </row>
    <row r="2" spans="1:16" ht="19.2" customHeight="1" x14ac:dyDescent="0.2">
      <c r="A2" s="85"/>
      <c r="B2" s="85"/>
      <c r="C2" s="177" t="s">
        <v>2597</v>
      </c>
      <c r="D2" s="85"/>
      <c r="E2" s="85"/>
      <c r="F2" s="85"/>
      <c r="G2" s="85"/>
      <c r="H2" s="85"/>
      <c r="I2" s="85"/>
      <c r="J2" s="85"/>
      <c r="K2" s="85"/>
      <c r="L2" s="85"/>
      <c r="M2" s="85"/>
      <c r="N2" s="85"/>
    </row>
    <row r="3" spans="1:16" ht="19.2" customHeight="1" x14ac:dyDescent="0.2">
      <c r="A3" s="87"/>
      <c r="B3" s="87"/>
      <c r="C3" s="178" t="s">
        <v>2610</v>
      </c>
      <c r="D3" s="87"/>
      <c r="E3" s="87"/>
      <c r="F3" s="87"/>
      <c r="G3" s="87"/>
      <c r="H3" s="87"/>
      <c r="I3" s="87"/>
      <c r="J3" s="87"/>
      <c r="K3" s="87"/>
      <c r="L3" s="87"/>
      <c r="M3" s="87"/>
      <c r="N3" s="87"/>
    </row>
    <row r="4" spans="1:16" ht="23.4" customHeight="1" x14ac:dyDescent="0.2">
      <c r="A4" s="87"/>
      <c r="B4" s="87"/>
      <c r="C4" s="176" t="s">
        <v>2611</v>
      </c>
      <c r="D4" s="87"/>
      <c r="E4" s="87"/>
      <c r="F4" s="87"/>
      <c r="G4" s="87"/>
      <c r="H4" s="87"/>
      <c r="I4" s="87"/>
      <c r="J4" s="87"/>
      <c r="K4" s="87"/>
      <c r="L4" s="87"/>
      <c r="M4" s="87"/>
      <c r="N4" s="87"/>
    </row>
    <row r="5" spans="1:16" ht="19.2" customHeight="1" x14ac:dyDescent="0.2">
      <c r="A5" s="51" t="s">
        <v>1196</v>
      </c>
      <c r="B5" s="50"/>
      <c r="C5" s="3"/>
      <c r="D5" s="3"/>
      <c r="E5" s="3"/>
      <c r="F5" s="3"/>
      <c r="G5" s="3"/>
      <c r="H5" s="3"/>
      <c r="I5" s="3"/>
      <c r="J5" s="3"/>
    </row>
    <row r="6" spans="1:16" ht="19.2" customHeight="1" x14ac:dyDescent="0.2">
      <c r="A6" s="52" t="s">
        <v>2607</v>
      </c>
      <c r="B6" s="50"/>
      <c r="C6" s="3"/>
      <c r="D6" s="3"/>
      <c r="E6" s="3"/>
      <c r="F6" s="3"/>
      <c r="G6" s="3"/>
      <c r="H6" s="3"/>
      <c r="I6" s="3"/>
      <c r="J6" s="3"/>
    </row>
    <row r="7" spans="1:16" ht="19.2" customHeight="1" x14ac:dyDescent="0.2">
      <c r="A7" s="3" t="s">
        <v>1219</v>
      </c>
      <c r="B7" s="3"/>
      <c r="C7" s="3"/>
      <c r="D7" s="3"/>
      <c r="E7" s="3"/>
      <c r="F7" s="3"/>
      <c r="G7" s="3"/>
      <c r="H7" s="3"/>
      <c r="I7" s="3"/>
      <c r="J7" s="3"/>
    </row>
    <row r="8" spans="1:16" ht="54" customHeight="1" x14ac:dyDescent="0.2">
      <c r="D8" s="247" t="s">
        <v>2583</v>
      </c>
      <c r="E8" s="247"/>
      <c r="F8" s="247"/>
      <c r="G8" s="247"/>
      <c r="H8" s="247"/>
      <c r="I8" s="247"/>
      <c r="J8" s="247"/>
    </row>
    <row r="9" spans="1:16" ht="16.2" customHeight="1" x14ac:dyDescent="0.2">
      <c r="A9" s="3" t="s">
        <v>2584</v>
      </c>
      <c r="C9" s="3"/>
      <c r="D9" s="3"/>
      <c r="E9" s="3"/>
      <c r="F9" s="3"/>
      <c r="G9" s="3"/>
      <c r="H9" s="3"/>
      <c r="I9" s="3"/>
      <c r="J9" s="3"/>
    </row>
    <row r="10" spans="1:16" x14ac:dyDescent="0.2">
      <c r="A10" s="3" t="s">
        <v>1197</v>
      </c>
      <c r="C10" s="3"/>
      <c r="D10" s="3"/>
      <c r="E10" s="3"/>
      <c r="F10" s="3"/>
      <c r="G10" s="3"/>
      <c r="H10" s="3"/>
      <c r="I10" s="3"/>
      <c r="J10" s="3"/>
    </row>
    <row r="11" spans="1:16" x14ac:dyDescent="0.2">
      <c r="A11" s="3" t="s">
        <v>1200</v>
      </c>
      <c r="C11" s="3"/>
      <c r="D11" s="3"/>
      <c r="E11" s="3"/>
      <c r="F11" s="3"/>
      <c r="G11" s="3"/>
      <c r="H11" s="3"/>
      <c r="I11" s="3"/>
      <c r="J11" s="3"/>
      <c r="P11" s="1" t="s">
        <v>1198</v>
      </c>
    </row>
    <row r="12" spans="1:16" x14ac:dyDescent="0.2">
      <c r="A12" s="3" t="s">
        <v>2585</v>
      </c>
      <c r="C12" s="3"/>
      <c r="D12" s="3"/>
      <c r="E12" s="3"/>
      <c r="F12" s="3"/>
      <c r="G12" s="3"/>
      <c r="H12" s="3"/>
      <c r="I12" s="3"/>
      <c r="J12" s="3"/>
    </row>
    <row r="13" spans="1:16" x14ac:dyDescent="0.2">
      <c r="A13" s="3" t="s">
        <v>2586</v>
      </c>
    </row>
    <row r="15" spans="1:16" ht="18" customHeight="1" x14ac:dyDescent="0.2">
      <c r="A15" s="232" t="s">
        <v>1216</v>
      </c>
    </row>
    <row r="16" spans="1:16" ht="24.6" customHeight="1" x14ac:dyDescent="0.2">
      <c r="B16" s="233" t="s">
        <v>2587</v>
      </c>
      <c r="C16" s="64"/>
      <c r="D16" s="65"/>
      <c r="E16" s="64"/>
      <c r="F16" s="65"/>
      <c r="G16" s="64"/>
      <c r="H16" s="64"/>
      <c r="I16" s="64"/>
      <c r="J16" s="64"/>
      <c r="K16" s="64"/>
      <c r="L16" s="82"/>
      <c r="M16" s="82"/>
    </row>
    <row r="45" spans="2:2" ht="14.4" x14ac:dyDescent="0.2">
      <c r="B45" s="49" t="s">
        <v>2588</v>
      </c>
    </row>
    <row r="66" spans="1:14" x14ac:dyDescent="0.2">
      <c r="A66" s="53" t="s">
        <v>1217</v>
      </c>
      <c r="B66" s="3" t="s">
        <v>2590</v>
      </c>
      <c r="C66" s="3"/>
      <c r="D66" s="4"/>
      <c r="E66" s="3"/>
      <c r="F66" s="4"/>
      <c r="H66" s="53" t="s">
        <v>1218</v>
      </c>
      <c r="I66" s="3" t="s">
        <v>2594</v>
      </c>
      <c r="J66" s="3"/>
      <c r="K66" s="3"/>
      <c r="L66" s="3"/>
    </row>
    <row r="67" spans="1:14" x14ac:dyDescent="0.2">
      <c r="A67" s="4"/>
      <c r="B67" s="175" t="s">
        <v>2589</v>
      </c>
      <c r="C67" s="3"/>
      <c r="D67" s="4"/>
      <c r="E67" s="3"/>
      <c r="F67" s="4"/>
      <c r="H67" s="3"/>
      <c r="I67" s="3" t="s">
        <v>2593</v>
      </c>
      <c r="J67" s="3"/>
      <c r="K67" s="3"/>
      <c r="L67" s="3"/>
    </row>
    <row r="68" spans="1:14" x14ac:dyDescent="0.2">
      <c r="A68" s="4"/>
      <c r="B68" s="3" t="s">
        <v>2591</v>
      </c>
      <c r="C68" s="3"/>
      <c r="D68" s="4"/>
      <c r="E68" s="3"/>
      <c r="F68" s="4"/>
      <c r="N68" s="82"/>
    </row>
    <row r="69" spans="1:14" s="81" customFormat="1" ht="16.2" x14ac:dyDescent="0.2">
      <c r="A69" s="4"/>
      <c r="B69" s="3" t="s">
        <v>2592</v>
      </c>
      <c r="C69" s="3"/>
      <c r="D69" s="4"/>
      <c r="E69" s="3"/>
      <c r="F69" s="4"/>
      <c r="G69" s="1"/>
      <c r="H69" s="1"/>
      <c r="I69" s="1"/>
      <c r="J69" s="1"/>
      <c r="K69" s="1"/>
      <c r="L69" s="1"/>
      <c r="M69" s="1"/>
      <c r="N69" s="83"/>
    </row>
    <row r="70" spans="1:14" s="81" customFormat="1" ht="24" customHeight="1" x14ac:dyDescent="0.2">
      <c r="A70" s="2"/>
      <c r="B70" s="3"/>
      <c r="C70" s="3"/>
      <c r="D70" s="4"/>
      <c r="E70" s="3"/>
      <c r="F70" s="4"/>
      <c r="G70" s="1"/>
      <c r="H70" s="1"/>
      <c r="I70" s="1"/>
      <c r="J70" s="1"/>
      <c r="K70" s="1"/>
      <c r="L70" s="1"/>
      <c r="M70" s="1"/>
      <c r="N70" s="83"/>
    </row>
    <row r="71" spans="1:14" s="80" customFormat="1" ht="23.4" customHeight="1" x14ac:dyDescent="0.2">
      <c r="A71" s="4"/>
      <c r="B71" s="3"/>
      <c r="C71" s="3"/>
      <c r="D71" s="4"/>
      <c r="E71" s="3"/>
      <c r="F71" s="4"/>
      <c r="G71" s="1"/>
      <c r="H71" s="1"/>
      <c r="I71" s="1"/>
      <c r="J71" s="1"/>
      <c r="K71" s="1"/>
      <c r="L71" s="1"/>
      <c r="M71" s="1"/>
      <c r="N71" s="84"/>
    </row>
    <row r="72" spans="1:14" s="80" customFormat="1" ht="27" customHeight="1" x14ac:dyDescent="0.2">
      <c r="A72" s="2"/>
      <c r="B72" s="3"/>
      <c r="C72" s="1"/>
      <c r="D72" s="2"/>
      <c r="E72" s="1"/>
      <c r="F72" s="2"/>
      <c r="G72" s="1"/>
      <c r="H72" s="1"/>
      <c r="I72" s="1"/>
      <c r="J72" s="1"/>
      <c r="K72" s="1"/>
      <c r="L72" s="1"/>
      <c r="M72" s="1"/>
      <c r="N72" s="84"/>
    </row>
    <row r="73" spans="1:14" x14ac:dyDescent="0.2">
      <c r="N73" s="82"/>
    </row>
    <row r="74" spans="1:14" x14ac:dyDescent="0.2">
      <c r="N74" s="82"/>
    </row>
    <row r="75" spans="1:14" x14ac:dyDescent="0.2">
      <c r="N75" s="82"/>
    </row>
    <row r="76" spans="1:14" x14ac:dyDescent="0.2">
      <c r="N76" s="82"/>
    </row>
    <row r="77" spans="1:14" x14ac:dyDescent="0.2">
      <c r="N77" s="82"/>
    </row>
  </sheetData>
  <protectedRanges>
    <protectedRange sqref="B6" name="専門部_1"/>
  </protectedRanges>
  <mergeCells count="1">
    <mergeCell ref="D8:J8"/>
  </mergeCells>
  <phoneticPr fontId="4"/>
  <pageMargins left="0.64" right="0.51" top="0.48" bottom="0.2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P292"/>
  <sheetViews>
    <sheetView tabSelected="1" zoomScale="98" zoomScaleNormal="98" workbookViewId="0">
      <pane ySplit="10" topLeftCell="A17" activePane="bottomLeft" state="frozen"/>
      <selection activeCell="B17" sqref="B17"/>
      <selection pane="bottomLeft" activeCell="B20" sqref="B20"/>
    </sheetView>
  </sheetViews>
  <sheetFormatPr defaultColWidth="9" defaultRowHeight="13.2" x14ac:dyDescent="0.2"/>
  <cols>
    <col min="1" max="1" width="11.69921875" style="62" customWidth="1"/>
    <col min="2" max="2" width="46.59765625" style="42" bestFit="1" customWidth="1"/>
    <col min="3" max="3" width="5.59765625" style="94" hidden="1" customWidth="1"/>
    <col min="4" max="4" width="4.796875" style="62" customWidth="1"/>
    <col min="5" max="5" width="8.59765625" style="42" customWidth="1"/>
    <col min="6" max="6" width="5" style="62" customWidth="1"/>
    <col min="7" max="7" width="8.59765625" style="42" customWidth="1"/>
    <col min="8" max="8" width="5.296875" style="42" customWidth="1"/>
    <col min="9" max="9" width="8.59765625" style="42" customWidth="1"/>
    <col min="10" max="10" width="5.19921875" style="42" customWidth="1"/>
    <col min="11" max="11" width="8.59765625" style="42" customWidth="1"/>
    <col min="12" max="12" width="10.8984375" style="42" bestFit="1" customWidth="1"/>
    <col min="13" max="13" width="33.59765625" style="42" bestFit="1" customWidth="1"/>
    <col min="14" max="14" width="15.796875" style="42" bestFit="1" customWidth="1"/>
    <col min="15" max="15" width="0" style="42" hidden="1" customWidth="1"/>
    <col min="16" max="16" width="7.3984375" style="42" hidden="1" customWidth="1"/>
    <col min="17" max="17" width="14.3984375" style="42" customWidth="1"/>
    <col min="18" max="16384" width="9" style="42"/>
  </cols>
  <sheetData>
    <row r="1" spans="1:16" s="13" customFormat="1" ht="33.6" customHeight="1" x14ac:dyDescent="0.2">
      <c r="A1" s="248" t="s">
        <v>1142</v>
      </c>
      <c r="B1" s="248"/>
      <c r="C1" s="248"/>
      <c r="D1" s="248"/>
      <c r="E1" s="248"/>
      <c r="F1" s="248"/>
      <c r="G1" s="248"/>
      <c r="H1" s="248"/>
      <c r="I1" s="248"/>
      <c r="J1" s="248"/>
      <c r="K1" s="248"/>
      <c r="L1" s="110"/>
      <c r="M1" s="110"/>
      <c r="N1" s="110"/>
    </row>
    <row r="2" spans="1:16" s="13" customFormat="1" ht="24.6" customHeight="1" x14ac:dyDescent="0.2">
      <c r="A2" s="75"/>
      <c r="C2" s="93"/>
      <c r="D2" s="12"/>
      <c r="F2" s="14"/>
    </row>
    <row r="3" spans="1:16" s="13" customFormat="1" ht="36.6" customHeight="1" thickBot="1" x14ac:dyDescent="0.25">
      <c r="A3" s="258" t="str">
        <f>VLOOKUP(A2,専門部番号!B2:C43,2)</f>
        <v xml:space="preserve">  ↑　　専門部番号を入力して下さい</v>
      </c>
      <c r="B3" s="258"/>
      <c r="C3" s="258"/>
      <c r="D3" s="258"/>
      <c r="E3" s="18" t="s">
        <v>1188</v>
      </c>
      <c r="F3" s="251"/>
      <c r="G3" s="251"/>
      <c r="H3" s="251"/>
      <c r="I3" s="251"/>
      <c r="M3" s="24"/>
      <c r="N3" s="24"/>
      <c r="O3" s="23"/>
    </row>
    <row r="4" spans="1:16" s="13" customFormat="1" ht="19.2" x14ac:dyDescent="0.2">
      <c r="A4" s="17"/>
      <c r="B4" s="54"/>
      <c r="C4" s="54"/>
      <c r="D4" s="252" t="s">
        <v>1184</v>
      </c>
      <c r="E4" s="253"/>
      <c r="F4" s="253"/>
      <c r="G4" s="254"/>
      <c r="H4" s="255" t="s">
        <v>2577</v>
      </c>
      <c r="I4" s="256"/>
      <c r="J4" s="256"/>
      <c r="K4" s="257"/>
    </row>
    <row r="5" spans="1:16" s="13" customFormat="1" ht="19.8" thickBot="1" x14ac:dyDescent="0.25">
      <c r="A5" s="17"/>
      <c r="B5" s="54"/>
      <c r="C5" s="54"/>
      <c r="D5" s="25" t="s">
        <v>1182</v>
      </c>
      <c r="E5" s="26">
        <f>SUM($D$11:D$291)</f>
        <v>0</v>
      </c>
      <c r="F5" s="26" t="s">
        <v>1183</v>
      </c>
      <c r="G5" s="27">
        <f>SUM($F$11:$F$291)</f>
        <v>0</v>
      </c>
      <c r="H5" s="162" t="s">
        <v>1182</v>
      </c>
      <c r="I5" s="69">
        <f>SUM($H$11:H$291)</f>
        <v>0</v>
      </c>
      <c r="J5" s="69" t="s">
        <v>1183</v>
      </c>
      <c r="K5" s="70">
        <f>SUM($J$11:$J$291)</f>
        <v>0</v>
      </c>
    </row>
    <row r="6" spans="1:16" s="13" customFormat="1" ht="19.8" thickBot="1" x14ac:dyDescent="0.25">
      <c r="A6" s="17"/>
      <c r="B6" s="54"/>
      <c r="C6" s="54"/>
      <c r="D6" s="55" t="s">
        <v>1189</v>
      </c>
      <c r="E6" s="56"/>
      <c r="F6" s="106">
        <f>E5+G5</f>
        <v>0</v>
      </c>
      <c r="G6" s="107"/>
      <c r="H6" s="71" t="s">
        <v>1185</v>
      </c>
      <c r="I6" s="72"/>
      <c r="J6" s="108">
        <f>I5+K5</f>
        <v>0</v>
      </c>
      <c r="K6" s="109"/>
    </row>
    <row r="7" spans="1:16" s="13" customFormat="1" ht="19.8" thickBot="1" x14ac:dyDescent="0.25">
      <c r="A7" s="17"/>
      <c r="B7" s="54"/>
      <c r="C7" s="54"/>
      <c r="D7" s="57" t="s">
        <v>1187</v>
      </c>
      <c r="E7" s="58"/>
      <c r="F7" s="265">
        <f>F6*7500</f>
        <v>0</v>
      </c>
      <c r="G7" s="266"/>
      <c r="H7" s="73" t="s">
        <v>1186</v>
      </c>
      <c r="I7" s="74"/>
      <c r="J7" s="267">
        <f>7500*J6</f>
        <v>0</v>
      </c>
      <c r="K7" s="268"/>
    </row>
    <row r="8" spans="1:16" ht="3.6" customHeight="1" x14ac:dyDescent="0.2">
      <c r="A8" s="59"/>
      <c r="B8" s="60"/>
      <c r="C8" s="60"/>
      <c r="D8" s="61"/>
    </row>
    <row r="9" spans="1:16" ht="19.2" x14ac:dyDescent="0.2">
      <c r="A9" s="63"/>
      <c r="D9" s="259" t="s">
        <v>1265</v>
      </c>
      <c r="E9" s="260"/>
      <c r="F9" s="260"/>
      <c r="G9" s="261"/>
      <c r="H9" s="262" t="s">
        <v>1264</v>
      </c>
      <c r="I9" s="263"/>
      <c r="J9" s="263"/>
      <c r="K9" s="264"/>
    </row>
    <row r="10" spans="1:16" ht="20.399999999999999" customHeight="1" thickBot="1" x14ac:dyDescent="0.35">
      <c r="A10" s="174" t="s">
        <v>1979</v>
      </c>
      <c r="B10" s="89" t="s">
        <v>2606</v>
      </c>
      <c r="C10" s="89" t="s">
        <v>1224</v>
      </c>
      <c r="D10" s="76" t="s">
        <v>1138</v>
      </c>
      <c r="E10" s="76" t="s">
        <v>1139</v>
      </c>
      <c r="F10" s="77" t="s">
        <v>1140</v>
      </c>
      <c r="G10" s="78" t="s">
        <v>1141</v>
      </c>
      <c r="H10" s="76" t="s">
        <v>1138</v>
      </c>
      <c r="I10" s="76" t="s">
        <v>1139</v>
      </c>
      <c r="J10" s="77" t="s">
        <v>1140</v>
      </c>
      <c r="K10" s="78" t="s">
        <v>1141</v>
      </c>
      <c r="L10" s="89" t="s">
        <v>1</v>
      </c>
      <c r="M10" s="89" t="s">
        <v>2</v>
      </c>
      <c r="N10" s="89" t="s">
        <v>3</v>
      </c>
      <c r="O10" s="180" t="s">
        <v>2603</v>
      </c>
      <c r="P10" s="180" t="s">
        <v>2604</v>
      </c>
    </row>
    <row r="11" spans="1:16" s="79" customFormat="1" ht="20.399999999999999" customHeight="1" x14ac:dyDescent="0.3">
      <c r="A11" s="90">
        <v>1</v>
      </c>
      <c r="B11" s="239" t="s">
        <v>4</v>
      </c>
      <c r="C11" s="97" t="s">
        <v>1225</v>
      </c>
      <c r="D11" s="137" t="str">
        <f t="shared" ref="D11:D74" si="0">IF(E11="","",1)</f>
        <v/>
      </c>
      <c r="E11" s="138"/>
      <c r="F11" s="139" t="str">
        <f t="shared" ref="F11:F74" si="1">IF(G11="","",1)</f>
        <v/>
      </c>
      <c r="G11" s="140"/>
      <c r="H11" s="141" t="str">
        <f t="shared" ref="H11:H74" si="2">IF(I11="","",1)</f>
        <v/>
      </c>
      <c r="I11" s="142"/>
      <c r="J11" s="143" t="str">
        <f t="shared" ref="J11:J74" si="3">IF(K11="","",1)</f>
        <v/>
      </c>
      <c r="K11" s="144"/>
      <c r="L11" s="104" t="s">
        <v>5</v>
      </c>
      <c r="M11" s="91" t="s">
        <v>6</v>
      </c>
      <c r="N11" s="91" t="s">
        <v>7</v>
      </c>
      <c r="O11" s="215" t="str">
        <f t="shared" ref="O11:O74" si="4">IF(COUNTIF($B$11:$B$208,B11)&gt;1,"■","")</f>
        <v/>
      </c>
      <c r="P11" s="215" t="str">
        <f>IF(COUNTIF($A$11:$A$208,A11)&gt;1,"■","")</f>
        <v/>
      </c>
    </row>
    <row r="12" spans="1:16" s="79" customFormat="1" ht="20.399999999999999" customHeight="1" x14ac:dyDescent="0.3">
      <c r="A12" s="90">
        <v>2</v>
      </c>
      <c r="B12" s="239" t="s">
        <v>8</v>
      </c>
      <c r="C12" s="97" t="s">
        <v>1266</v>
      </c>
      <c r="D12" s="145" t="str">
        <f t="shared" si="0"/>
        <v/>
      </c>
      <c r="E12" s="146"/>
      <c r="F12" s="147" t="str">
        <f t="shared" si="1"/>
        <v/>
      </c>
      <c r="G12" s="148"/>
      <c r="H12" s="149" t="str">
        <f t="shared" si="2"/>
        <v/>
      </c>
      <c r="I12" s="150"/>
      <c r="J12" s="143" t="str">
        <f t="shared" si="3"/>
        <v/>
      </c>
      <c r="K12" s="151"/>
      <c r="L12" s="104" t="s">
        <v>9</v>
      </c>
      <c r="M12" s="91" t="s">
        <v>10</v>
      </c>
      <c r="N12" s="91" t="s">
        <v>11</v>
      </c>
      <c r="O12" s="215" t="str">
        <f t="shared" si="4"/>
        <v/>
      </c>
      <c r="P12" s="215" t="str">
        <f t="shared" ref="P12:P75" si="5">IF(COUNTIF($A$11:$A$208,A12)&gt;1,"■","")</f>
        <v/>
      </c>
    </row>
    <row r="13" spans="1:16" s="79" customFormat="1" ht="20.399999999999999" customHeight="1" x14ac:dyDescent="0.3">
      <c r="A13" s="90">
        <v>3</v>
      </c>
      <c r="B13" s="239" t="s">
        <v>12</v>
      </c>
      <c r="C13" s="97" t="s">
        <v>1267</v>
      </c>
      <c r="D13" s="145" t="str">
        <f t="shared" si="0"/>
        <v/>
      </c>
      <c r="E13" s="146"/>
      <c r="F13" s="147" t="str">
        <f t="shared" si="1"/>
        <v/>
      </c>
      <c r="G13" s="148"/>
      <c r="H13" s="149" t="str">
        <f t="shared" si="2"/>
        <v/>
      </c>
      <c r="I13" s="150"/>
      <c r="J13" s="143" t="str">
        <f t="shared" si="3"/>
        <v/>
      </c>
      <c r="K13" s="151"/>
      <c r="L13" s="104" t="s">
        <v>13</v>
      </c>
      <c r="M13" s="91" t="s">
        <v>14</v>
      </c>
      <c r="N13" s="91" t="s">
        <v>15</v>
      </c>
      <c r="O13" s="215" t="str">
        <f t="shared" si="4"/>
        <v/>
      </c>
      <c r="P13" s="215" t="str">
        <f t="shared" si="5"/>
        <v/>
      </c>
    </row>
    <row r="14" spans="1:16" s="79" customFormat="1" ht="20.399999999999999" customHeight="1" x14ac:dyDescent="0.3">
      <c r="A14" s="90">
        <v>4</v>
      </c>
      <c r="B14" s="239" t="s">
        <v>16</v>
      </c>
      <c r="C14" s="97" t="s">
        <v>1268</v>
      </c>
      <c r="D14" s="145" t="str">
        <f t="shared" si="0"/>
        <v/>
      </c>
      <c r="E14" s="146"/>
      <c r="F14" s="147" t="str">
        <f t="shared" si="1"/>
        <v/>
      </c>
      <c r="G14" s="148"/>
      <c r="H14" s="149" t="str">
        <f t="shared" si="2"/>
        <v/>
      </c>
      <c r="I14" s="150"/>
      <c r="J14" s="143" t="str">
        <f t="shared" si="3"/>
        <v/>
      </c>
      <c r="K14" s="151"/>
      <c r="L14" s="104" t="s">
        <v>17</v>
      </c>
      <c r="M14" s="91" t="s">
        <v>18</v>
      </c>
      <c r="N14" s="91" t="s">
        <v>19</v>
      </c>
      <c r="O14" s="215" t="str">
        <f t="shared" si="4"/>
        <v/>
      </c>
      <c r="P14" s="215" t="str">
        <f t="shared" si="5"/>
        <v/>
      </c>
    </row>
    <row r="15" spans="1:16" s="79" customFormat="1" ht="20.399999999999999" customHeight="1" x14ac:dyDescent="0.3">
      <c r="A15" s="90">
        <v>5</v>
      </c>
      <c r="B15" s="239" t="s">
        <v>20</v>
      </c>
      <c r="C15" s="97" t="s">
        <v>1269</v>
      </c>
      <c r="D15" s="145" t="str">
        <f t="shared" si="0"/>
        <v/>
      </c>
      <c r="E15" s="146"/>
      <c r="F15" s="147" t="str">
        <f t="shared" si="1"/>
        <v/>
      </c>
      <c r="G15" s="148"/>
      <c r="H15" s="149" t="str">
        <f t="shared" si="2"/>
        <v/>
      </c>
      <c r="I15" s="150"/>
      <c r="J15" s="143" t="str">
        <f t="shared" si="3"/>
        <v/>
      </c>
      <c r="K15" s="151"/>
      <c r="L15" s="104" t="s">
        <v>21</v>
      </c>
      <c r="M15" s="91" t="s">
        <v>22</v>
      </c>
      <c r="N15" s="91" t="s">
        <v>23</v>
      </c>
      <c r="O15" s="215" t="str">
        <f t="shared" si="4"/>
        <v/>
      </c>
      <c r="P15" s="215" t="str">
        <f t="shared" si="5"/>
        <v/>
      </c>
    </row>
    <row r="16" spans="1:16" s="79" customFormat="1" ht="20.399999999999999" customHeight="1" x14ac:dyDescent="0.3">
      <c r="A16" s="90">
        <v>6</v>
      </c>
      <c r="B16" s="239" t="s">
        <v>24</v>
      </c>
      <c r="C16" s="97" t="s">
        <v>1226</v>
      </c>
      <c r="D16" s="145" t="str">
        <f t="shared" si="0"/>
        <v/>
      </c>
      <c r="E16" s="146"/>
      <c r="F16" s="147" t="str">
        <f t="shared" si="1"/>
        <v/>
      </c>
      <c r="G16" s="148"/>
      <c r="H16" s="149" t="str">
        <f t="shared" si="2"/>
        <v/>
      </c>
      <c r="I16" s="150"/>
      <c r="J16" s="143" t="str">
        <f t="shared" si="3"/>
        <v/>
      </c>
      <c r="K16" s="151"/>
      <c r="L16" s="104" t="s">
        <v>25</v>
      </c>
      <c r="M16" s="91" t="s">
        <v>26</v>
      </c>
      <c r="N16" s="91" t="s">
        <v>27</v>
      </c>
      <c r="O16" s="215" t="str">
        <f t="shared" si="4"/>
        <v/>
      </c>
      <c r="P16" s="215" t="str">
        <f t="shared" si="5"/>
        <v/>
      </c>
    </row>
    <row r="17" spans="1:16" s="79" customFormat="1" ht="20.399999999999999" customHeight="1" x14ac:dyDescent="0.3">
      <c r="A17" s="90">
        <v>7</v>
      </c>
      <c r="B17" s="239" t="s">
        <v>28</v>
      </c>
      <c r="C17" s="97" t="s">
        <v>1227</v>
      </c>
      <c r="D17" s="145" t="str">
        <f t="shared" si="0"/>
        <v/>
      </c>
      <c r="E17" s="146"/>
      <c r="F17" s="147" t="str">
        <f t="shared" si="1"/>
        <v/>
      </c>
      <c r="G17" s="148"/>
      <c r="H17" s="149" t="str">
        <f t="shared" si="2"/>
        <v/>
      </c>
      <c r="I17" s="150"/>
      <c r="J17" s="143" t="str">
        <f t="shared" si="3"/>
        <v/>
      </c>
      <c r="K17" s="151"/>
      <c r="L17" s="104" t="s">
        <v>29</v>
      </c>
      <c r="M17" s="91" t="s">
        <v>30</v>
      </c>
      <c r="N17" s="91" t="s">
        <v>31</v>
      </c>
      <c r="O17" s="215" t="str">
        <f t="shared" si="4"/>
        <v/>
      </c>
      <c r="P17" s="215" t="str">
        <f t="shared" si="5"/>
        <v/>
      </c>
    </row>
    <row r="18" spans="1:16" s="79" customFormat="1" ht="20.399999999999999" customHeight="1" x14ac:dyDescent="0.3">
      <c r="A18" s="90">
        <v>8</v>
      </c>
      <c r="B18" s="239" t="s">
        <v>32</v>
      </c>
      <c r="C18" s="97" t="s">
        <v>1228</v>
      </c>
      <c r="D18" s="145" t="str">
        <f t="shared" si="0"/>
        <v/>
      </c>
      <c r="E18" s="146"/>
      <c r="F18" s="147" t="str">
        <f t="shared" si="1"/>
        <v/>
      </c>
      <c r="G18" s="148"/>
      <c r="H18" s="149" t="str">
        <f t="shared" si="2"/>
        <v/>
      </c>
      <c r="I18" s="150"/>
      <c r="J18" s="143" t="str">
        <f t="shared" si="3"/>
        <v/>
      </c>
      <c r="K18" s="151"/>
      <c r="L18" s="104" t="s">
        <v>33</v>
      </c>
      <c r="M18" s="91" t="s">
        <v>34</v>
      </c>
      <c r="N18" s="91" t="s">
        <v>35</v>
      </c>
      <c r="O18" s="215" t="str">
        <f t="shared" si="4"/>
        <v/>
      </c>
      <c r="P18" s="215" t="str">
        <f t="shared" si="5"/>
        <v/>
      </c>
    </row>
    <row r="19" spans="1:16" s="79" customFormat="1" ht="20.399999999999999" customHeight="1" x14ac:dyDescent="0.3">
      <c r="A19" s="115">
        <v>2001</v>
      </c>
      <c r="B19" s="240" t="s">
        <v>1270</v>
      </c>
      <c r="C19" s="98" t="s">
        <v>1271</v>
      </c>
      <c r="D19" s="145" t="str">
        <f t="shared" si="0"/>
        <v/>
      </c>
      <c r="E19" s="146"/>
      <c r="F19" s="147" t="str">
        <f t="shared" si="1"/>
        <v/>
      </c>
      <c r="G19" s="148"/>
      <c r="H19" s="149" t="str">
        <f t="shared" si="2"/>
        <v/>
      </c>
      <c r="I19" s="150"/>
      <c r="J19" s="143" t="str">
        <f t="shared" si="3"/>
        <v/>
      </c>
      <c r="K19" s="151"/>
      <c r="L19" s="119" t="s">
        <v>600</v>
      </c>
      <c r="M19" s="116" t="s">
        <v>1272</v>
      </c>
      <c r="N19" s="116" t="s">
        <v>601</v>
      </c>
      <c r="O19" s="215" t="str">
        <f t="shared" si="4"/>
        <v/>
      </c>
      <c r="P19" s="215" t="str">
        <f t="shared" si="5"/>
        <v/>
      </c>
    </row>
    <row r="20" spans="1:16" s="79" customFormat="1" ht="20.399999999999999" customHeight="1" x14ac:dyDescent="0.3">
      <c r="A20" s="115">
        <v>2002</v>
      </c>
      <c r="B20" s="241" t="s">
        <v>1273</v>
      </c>
      <c r="C20" s="98" t="s">
        <v>1274</v>
      </c>
      <c r="D20" s="145" t="str">
        <f t="shared" si="0"/>
        <v/>
      </c>
      <c r="E20" s="146"/>
      <c r="F20" s="147" t="str">
        <f t="shared" si="1"/>
        <v/>
      </c>
      <c r="G20" s="148"/>
      <c r="H20" s="149" t="str">
        <f t="shared" si="2"/>
        <v/>
      </c>
      <c r="I20" s="150"/>
      <c r="J20" s="143" t="str">
        <f t="shared" si="3"/>
        <v/>
      </c>
      <c r="K20" s="151"/>
      <c r="L20" s="120" t="s">
        <v>1275</v>
      </c>
      <c r="M20" s="116" t="s">
        <v>1276</v>
      </c>
      <c r="N20" s="117" t="s">
        <v>1277</v>
      </c>
      <c r="O20" s="215" t="str">
        <f t="shared" si="4"/>
        <v/>
      </c>
      <c r="P20" s="215" t="str">
        <f t="shared" si="5"/>
        <v/>
      </c>
    </row>
    <row r="21" spans="1:16" s="79" customFormat="1" ht="20.399999999999999" customHeight="1" x14ac:dyDescent="0.3">
      <c r="A21" s="115">
        <v>2003</v>
      </c>
      <c r="B21" s="240" t="s">
        <v>1278</v>
      </c>
      <c r="C21" s="98" t="s">
        <v>1279</v>
      </c>
      <c r="D21" s="145" t="str">
        <f t="shared" si="0"/>
        <v/>
      </c>
      <c r="E21" s="146"/>
      <c r="F21" s="147" t="str">
        <f t="shared" si="1"/>
        <v/>
      </c>
      <c r="G21" s="148"/>
      <c r="H21" s="149" t="str">
        <f t="shared" si="2"/>
        <v/>
      </c>
      <c r="I21" s="150"/>
      <c r="J21" s="143" t="str">
        <f t="shared" si="3"/>
        <v/>
      </c>
      <c r="K21" s="151"/>
      <c r="L21" s="119" t="s">
        <v>664</v>
      </c>
      <c r="M21" s="116" t="s">
        <v>1280</v>
      </c>
      <c r="N21" s="116" t="s">
        <v>665</v>
      </c>
      <c r="O21" s="215" t="str">
        <f t="shared" si="4"/>
        <v/>
      </c>
      <c r="P21" s="215" t="str">
        <f t="shared" si="5"/>
        <v/>
      </c>
    </row>
    <row r="22" spans="1:16" s="79" customFormat="1" ht="20.399999999999999" customHeight="1" x14ac:dyDescent="0.3">
      <c r="A22" s="115">
        <v>2004</v>
      </c>
      <c r="B22" s="240" t="s">
        <v>1281</v>
      </c>
      <c r="C22" s="98" t="s">
        <v>1282</v>
      </c>
      <c r="D22" s="145" t="str">
        <f t="shared" si="0"/>
        <v/>
      </c>
      <c r="E22" s="146"/>
      <c r="F22" s="147" t="str">
        <f t="shared" si="1"/>
        <v/>
      </c>
      <c r="G22" s="148"/>
      <c r="H22" s="149" t="str">
        <f t="shared" si="2"/>
        <v/>
      </c>
      <c r="I22" s="150"/>
      <c r="J22" s="143" t="str">
        <f t="shared" si="3"/>
        <v/>
      </c>
      <c r="K22" s="151"/>
      <c r="L22" s="119" t="s">
        <v>883</v>
      </c>
      <c r="M22" s="116" t="s">
        <v>1283</v>
      </c>
      <c r="N22" s="116" t="s">
        <v>884</v>
      </c>
      <c r="O22" s="215" t="str">
        <f t="shared" si="4"/>
        <v/>
      </c>
      <c r="P22" s="215" t="str">
        <f t="shared" si="5"/>
        <v/>
      </c>
    </row>
    <row r="23" spans="1:16" s="79" customFormat="1" ht="20.399999999999999" customHeight="1" x14ac:dyDescent="0.3">
      <c r="A23" s="115">
        <v>2005</v>
      </c>
      <c r="B23" s="240" t="s">
        <v>1284</v>
      </c>
      <c r="C23" s="98" t="s">
        <v>1285</v>
      </c>
      <c r="D23" s="145" t="str">
        <f t="shared" si="0"/>
        <v/>
      </c>
      <c r="E23" s="146"/>
      <c r="F23" s="147" t="str">
        <f t="shared" si="1"/>
        <v/>
      </c>
      <c r="G23" s="148"/>
      <c r="H23" s="149" t="str">
        <f t="shared" si="2"/>
        <v/>
      </c>
      <c r="I23" s="150"/>
      <c r="J23" s="143" t="str">
        <f t="shared" si="3"/>
        <v/>
      </c>
      <c r="K23" s="151"/>
      <c r="L23" s="119" t="s">
        <v>1072</v>
      </c>
      <c r="M23" s="116" t="s">
        <v>1092</v>
      </c>
      <c r="N23" s="116" t="s">
        <v>1093</v>
      </c>
      <c r="O23" s="215" t="str">
        <f t="shared" si="4"/>
        <v/>
      </c>
      <c r="P23" s="215" t="str">
        <f t="shared" si="5"/>
        <v/>
      </c>
    </row>
    <row r="24" spans="1:16" s="79" customFormat="1" ht="20.399999999999999" customHeight="1" x14ac:dyDescent="0.3">
      <c r="A24" s="115">
        <v>2006</v>
      </c>
      <c r="B24" s="241" t="s">
        <v>1286</v>
      </c>
      <c r="C24" s="98" t="s">
        <v>1287</v>
      </c>
      <c r="D24" s="145" t="str">
        <f t="shared" si="0"/>
        <v/>
      </c>
      <c r="E24" s="146"/>
      <c r="F24" s="147" t="str">
        <f t="shared" si="1"/>
        <v/>
      </c>
      <c r="G24" s="148"/>
      <c r="H24" s="149" t="str">
        <f t="shared" si="2"/>
        <v/>
      </c>
      <c r="I24" s="150"/>
      <c r="J24" s="143" t="str">
        <f t="shared" si="3"/>
        <v/>
      </c>
      <c r="K24" s="151"/>
      <c r="L24" s="121" t="s">
        <v>1288</v>
      </c>
      <c r="M24" s="116" t="s">
        <v>1289</v>
      </c>
      <c r="N24" s="122" t="s">
        <v>1290</v>
      </c>
      <c r="O24" s="215" t="str">
        <f t="shared" si="4"/>
        <v/>
      </c>
      <c r="P24" s="215" t="str">
        <f t="shared" si="5"/>
        <v/>
      </c>
    </row>
    <row r="25" spans="1:16" s="79" customFormat="1" ht="20.399999999999999" customHeight="1" x14ac:dyDescent="0.3">
      <c r="A25" s="115">
        <v>2007</v>
      </c>
      <c r="B25" s="240" t="s">
        <v>1291</v>
      </c>
      <c r="C25" s="98" t="s">
        <v>1246</v>
      </c>
      <c r="D25" s="145" t="str">
        <f t="shared" si="0"/>
        <v/>
      </c>
      <c r="E25" s="146"/>
      <c r="F25" s="147" t="str">
        <f t="shared" si="1"/>
        <v/>
      </c>
      <c r="G25" s="148"/>
      <c r="H25" s="149" t="str">
        <f t="shared" si="2"/>
        <v/>
      </c>
      <c r="I25" s="150"/>
      <c r="J25" s="143" t="str">
        <f t="shared" si="3"/>
        <v/>
      </c>
      <c r="K25" s="151"/>
      <c r="L25" s="119" t="s">
        <v>1054</v>
      </c>
      <c r="M25" s="116" t="s">
        <v>1055</v>
      </c>
      <c r="N25" s="116" t="s">
        <v>1056</v>
      </c>
      <c r="O25" s="215" t="str">
        <f t="shared" si="4"/>
        <v/>
      </c>
      <c r="P25" s="215" t="str">
        <f t="shared" si="5"/>
        <v/>
      </c>
    </row>
    <row r="26" spans="1:16" s="79" customFormat="1" ht="20.399999999999999" customHeight="1" x14ac:dyDescent="0.3">
      <c r="A26" s="115">
        <v>2008</v>
      </c>
      <c r="B26" s="240" t="s">
        <v>1292</v>
      </c>
      <c r="C26" s="98" t="s">
        <v>1293</v>
      </c>
      <c r="D26" s="145" t="str">
        <f t="shared" si="0"/>
        <v/>
      </c>
      <c r="E26" s="146"/>
      <c r="F26" s="147" t="str">
        <f t="shared" si="1"/>
        <v/>
      </c>
      <c r="G26" s="148"/>
      <c r="H26" s="149" t="str">
        <f t="shared" si="2"/>
        <v/>
      </c>
      <c r="I26" s="150"/>
      <c r="J26" s="143" t="str">
        <f t="shared" si="3"/>
        <v/>
      </c>
      <c r="K26" s="151"/>
      <c r="L26" s="119" t="s">
        <v>576</v>
      </c>
      <c r="M26" s="116" t="s">
        <v>1294</v>
      </c>
      <c r="N26" s="116" t="s">
        <v>577</v>
      </c>
      <c r="O26" s="215" t="str">
        <f t="shared" si="4"/>
        <v/>
      </c>
      <c r="P26" s="215" t="str">
        <f t="shared" si="5"/>
        <v/>
      </c>
    </row>
    <row r="27" spans="1:16" s="79" customFormat="1" ht="20.399999999999999" customHeight="1" x14ac:dyDescent="0.3">
      <c r="A27" s="115">
        <v>2009</v>
      </c>
      <c r="B27" s="240" t="s">
        <v>1295</v>
      </c>
      <c r="C27" s="98" t="s">
        <v>1296</v>
      </c>
      <c r="D27" s="145" t="str">
        <f t="shared" si="0"/>
        <v/>
      </c>
      <c r="E27" s="146"/>
      <c r="F27" s="147" t="str">
        <f t="shared" si="1"/>
        <v/>
      </c>
      <c r="G27" s="148"/>
      <c r="H27" s="149" t="str">
        <f t="shared" si="2"/>
        <v/>
      </c>
      <c r="I27" s="150"/>
      <c r="J27" s="143" t="str">
        <f t="shared" si="3"/>
        <v/>
      </c>
      <c r="K27" s="151"/>
      <c r="L27" s="119" t="s">
        <v>853</v>
      </c>
      <c r="M27" s="116" t="s">
        <v>1297</v>
      </c>
      <c r="N27" s="116" t="s">
        <v>854</v>
      </c>
      <c r="O27" s="215" t="str">
        <f t="shared" si="4"/>
        <v/>
      </c>
      <c r="P27" s="215" t="str">
        <f t="shared" si="5"/>
        <v/>
      </c>
    </row>
    <row r="28" spans="1:16" s="79" customFormat="1" ht="20.399999999999999" customHeight="1" x14ac:dyDescent="0.3">
      <c r="A28" s="115">
        <v>2010</v>
      </c>
      <c r="B28" s="240" t="s">
        <v>1298</v>
      </c>
      <c r="C28" s="98" t="s">
        <v>1299</v>
      </c>
      <c r="D28" s="145" t="str">
        <f t="shared" si="0"/>
        <v/>
      </c>
      <c r="E28" s="146"/>
      <c r="F28" s="147" t="str">
        <f t="shared" si="1"/>
        <v/>
      </c>
      <c r="G28" s="148"/>
      <c r="H28" s="149" t="str">
        <f t="shared" si="2"/>
        <v/>
      </c>
      <c r="I28" s="150"/>
      <c r="J28" s="143" t="str">
        <f t="shared" si="3"/>
        <v/>
      </c>
      <c r="K28" s="151"/>
      <c r="L28" s="119" t="s">
        <v>618</v>
      </c>
      <c r="M28" s="116" t="s">
        <v>1300</v>
      </c>
      <c r="N28" s="116" t="s">
        <v>619</v>
      </c>
      <c r="O28" s="215" t="str">
        <f t="shared" si="4"/>
        <v/>
      </c>
      <c r="P28" s="215" t="str">
        <f t="shared" si="5"/>
        <v/>
      </c>
    </row>
    <row r="29" spans="1:16" s="79" customFormat="1" ht="20.399999999999999" customHeight="1" x14ac:dyDescent="0.3">
      <c r="A29" s="115">
        <v>2011</v>
      </c>
      <c r="B29" s="240" t="s">
        <v>1301</v>
      </c>
      <c r="C29" s="98" t="s">
        <v>1302</v>
      </c>
      <c r="D29" s="145" t="str">
        <f t="shared" si="0"/>
        <v/>
      </c>
      <c r="E29" s="146"/>
      <c r="F29" s="147" t="str">
        <f t="shared" si="1"/>
        <v/>
      </c>
      <c r="G29" s="148"/>
      <c r="H29" s="149" t="str">
        <f t="shared" si="2"/>
        <v/>
      </c>
      <c r="I29" s="150"/>
      <c r="J29" s="143" t="str">
        <f t="shared" si="3"/>
        <v/>
      </c>
      <c r="K29" s="151"/>
      <c r="L29" s="119" t="s">
        <v>199</v>
      </c>
      <c r="M29" s="116" t="s">
        <v>1046</v>
      </c>
      <c r="N29" s="116" t="s">
        <v>1047</v>
      </c>
      <c r="O29" s="215" t="str">
        <f t="shared" si="4"/>
        <v/>
      </c>
      <c r="P29" s="215" t="str">
        <f t="shared" si="5"/>
        <v/>
      </c>
    </row>
    <row r="30" spans="1:16" s="79" customFormat="1" ht="20.399999999999999" customHeight="1" x14ac:dyDescent="0.3">
      <c r="A30" s="115">
        <v>2012</v>
      </c>
      <c r="B30" s="240" t="s">
        <v>855</v>
      </c>
      <c r="C30" s="98" t="s">
        <v>1303</v>
      </c>
      <c r="D30" s="145" t="str">
        <f t="shared" si="0"/>
        <v/>
      </c>
      <c r="E30" s="146"/>
      <c r="F30" s="147" t="str">
        <f t="shared" si="1"/>
        <v/>
      </c>
      <c r="G30" s="148"/>
      <c r="H30" s="149" t="str">
        <f t="shared" si="2"/>
        <v/>
      </c>
      <c r="I30" s="150"/>
      <c r="J30" s="143" t="str">
        <f t="shared" si="3"/>
        <v/>
      </c>
      <c r="K30" s="151"/>
      <c r="L30" s="119" t="s">
        <v>199</v>
      </c>
      <c r="M30" s="116" t="s">
        <v>1304</v>
      </c>
      <c r="N30" s="116" t="s">
        <v>856</v>
      </c>
      <c r="O30" s="215" t="str">
        <f t="shared" si="4"/>
        <v/>
      </c>
      <c r="P30" s="215" t="str">
        <f t="shared" si="5"/>
        <v/>
      </c>
    </row>
    <row r="31" spans="1:16" s="79" customFormat="1" ht="20.399999999999999" customHeight="1" x14ac:dyDescent="0.3">
      <c r="A31" s="115">
        <v>2013</v>
      </c>
      <c r="B31" s="240" t="s">
        <v>1305</v>
      </c>
      <c r="C31" s="98" t="s">
        <v>1306</v>
      </c>
      <c r="D31" s="145" t="str">
        <f t="shared" si="0"/>
        <v/>
      </c>
      <c r="E31" s="146"/>
      <c r="F31" s="147" t="str">
        <f t="shared" si="1"/>
        <v/>
      </c>
      <c r="G31" s="148"/>
      <c r="H31" s="149" t="str">
        <f t="shared" si="2"/>
        <v/>
      </c>
      <c r="I31" s="150"/>
      <c r="J31" s="143" t="str">
        <f t="shared" si="3"/>
        <v/>
      </c>
      <c r="K31" s="151"/>
      <c r="L31" s="119" t="s">
        <v>771</v>
      </c>
      <c r="M31" s="116" t="s">
        <v>1307</v>
      </c>
      <c r="N31" s="116" t="s">
        <v>772</v>
      </c>
      <c r="O31" s="215" t="str">
        <f t="shared" si="4"/>
        <v/>
      </c>
      <c r="P31" s="215" t="str">
        <f t="shared" si="5"/>
        <v/>
      </c>
    </row>
    <row r="32" spans="1:16" s="79" customFormat="1" ht="20.399999999999999" customHeight="1" x14ac:dyDescent="0.3">
      <c r="A32" s="115">
        <v>2014</v>
      </c>
      <c r="B32" s="240" t="s">
        <v>1308</v>
      </c>
      <c r="C32" s="98" t="s">
        <v>1309</v>
      </c>
      <c r="D32" s="145" t="str">
        <f t="shared" si="0"/>
        <v/>
      </c>
      <c r="E32" s="146"/>
      <c r="F32" s="147" t="str">
        <f t="shared" si="1"/>
        <v/>
      </c>
      <c r="G32" s="148"/>
      <c r="H32" s="149" t="str">
        <f t="shared" si="2"/>
        <v/>
      </c>
      <c r="I32" s="150"/>
      <c r="J32" s="143" t="str">
        <f t="shared" si="3"/>
        <v/>
      </c>
      <c r="K32" s="151"/>
      <c r="L32" s="119" t="s">
        <v>773</v>
      </c>
      <c r="M32" s="116" t="s">
        <v>1310</v>
      </c>
      <c r="N32" s="116" t="s">
        <v>774</v>
      </c>
      <c r="O32" s="215" t="str">
        <f t="shared" si="4"/>
        <v/>
      </c>
      <c r="P32" s="215" t="str">
        <f t="shared" si="5"/>
        <v/>
      </c>
    </row>
    <row r="33" spans="1:16" s="79" customFormat="1" ht="20.399999999999999" customHeight="1" x14ac:dyDescent="0.3">
      <c r="A33" s="115">
        <v>2015</v>
      </c>
      <c r="B33" s="240" t="s">
        <v>1311</v>
      </c>
      <c r="C33" s="98" t="s">
        <v>1312</v>
      </c>
      <c r="D33" s="145" t="str">
        <f t="shared" si="0"/>
        <v/>
      </c>
      <c r="E33" s="146"/>
      <c r="F33" s="147" t="str">
        <f t="shared" si="1"/>
        <v/>
      </c>
      <c r="G33" s="148"/>
      <c r="H33" s="149" t="str">
        <f t="shared" si="2"/>
        <v/>
      </c>
      <c r="I33" s="150"/>
      <c r="J33" s="143" t="str">
        <f t="shared" si="3"/>
        <v/>
      </c>
      <c r="K33" s="151"/>
      <c r="L33" s="119" t="s">
        <v>407</v>
      </c>
      <c r="M33" s="116" t="s">
        <v>1313</v>
      </c>
      <c r="N33" s="116" t="s">
        <v>968</v>
      </c>
      <c r="O33" s="215" t="str">
        <f t="shared" si="4"/>
        <v/>
      </c>
      <c r="P33" s="215" t="str">
        <f t="shared" si="5"/>
        <v/>
      </c>
    </row>
    <row r="34" spans="1:16" s="79" customFormat="1" ht="20.399999999999999" customHeight="1" x14ac:dyDescent="0.3">
      <c r="A34" s="115">
        <v>2016</v>
      </c>
      <c r="B34" s="240" t="s">
        <v>1314</v>
      </c>
      <c r="C34" s="98" t="s">
        <v>1315</v>
      </c>
      <c r="D34" s="145" t="str">
        <f t="shared" si="0"/>
        <v/>
      </c>
      <c r="E34" s="146"/>
      <c r="F34" s="147" t="str">
        <f t="shared" si="1"/>
        <v/>
      </c>
      <c r="G34" s="148"/>
      <c r="H34" s="149" t="str">
        <f t="shared" si="2"/>
        <v/>
      </c>
      <c r="I34" s="150"/>
      <c r="J34" s="143" t="str">
        <f t="shared" si="3"/>
        <v/>
      </c>
      <c r="K34" s="151"/>
      <c r="L34" s="119" t="s">
        <v>602</v>
      </c>
      <c r="M34" s="116" t="s">
        <v>1316</v>
      </c>
      <c r="N34" s="116" t="s">
        <v>603</v>
      </c>
      <c r="O34" s="215" t="str">
        <f t="shared" si="4"/>
        <v/>
      </c>
      <c r="P34" s="215" t="str">
        <f t="shared" si="5"/>
        <v/>
      </c>
    </row>
    <row r="35" spans="1:16" s="79" customFormat="1" ht="20.399999999999999" customHeight="1" x14ac:dyDescent="0.3">
      <c r="A35" s="115">
        <v>2017</v>
      </c>
      <c r="B35" s="240" t="s">
        <v>1317</v>
      </c>
      <c r="C35" s="98" t="s">
        <v>1318</v>
      </c>
      <c r="D35" s="145" t="str">
        <f t="shared" si="0"/>
        <v/>
      </c>
      <c r="E35" s="146"/>
      <c r="F35" s="147" t="str">
        <f t="shared" si="1"/>
        <v/>
      </c>
      <c r="G35" s="148"/>
      <c r="H35" s="149" t="str">
        <f t="shared" si="2"/>
        <v/>
      </c>
      <c r="I35" s="150"/>
      <c r="J35" s="143" t="str">
        <f t="shared" si="3"/>
        <v/>
      </c>
      <c r="K35" s="151"/>
      <c r="L35" s="119" t="s">
        <v>1048</v>
      </c>
      <c r="M35" s="116" t="s">
        <v>1049</v>
      </c>
      <c r="N35" s="116" t="s">
        <v>1050</v>
      </c>
      <c r="O35" s="215" t="str">
        <f t="shared" si="4"/>
        <v/>
      </c>
      <c r="P35" s="215" t="str">
        <f t="shared" si="5"/>
        <v/>
      </c>
    </row>
    <row r="36" spans="1:16" s="79" customFormat="1" ht="20.399999999999999" customHeight="1" x14ac:dyDescent="0.3">
      <c r="A36" s="115">
        <v>2018</v>
      </c>
      <c r="B36" s="240" t="s">
        <v>1319</v>
      </c>
      <c r="C36" s="98" t="s">
        <v>1320</v>
      </c>
      <c r="D36" s="145" t="str">
        <f t="shared" si="0"/>
        <v/>
      </c>
      <c r="E36" s="146"/>
      <c r="F36" s="147" t="str">
        <f t="shared" si="1"/>
        <v/>
      </c>
      <c r="G36" s="148"/>
      <c r="H36" s="149" t="str">
        <f t="shared" si="2"/>
        <v/>
      </c>
      <c r="I36" s="150"/>
      <c r="J36" s="143" t="str">
        <f t="shared" si="3"/>
        <v/>
      </c>
      <c r="K36" s="151"/>
      <c r="L36" s="119" t="s">
        <v>237</v>
      </c>
      <c r="M36" s="116" t="s">
        <v>1321</v>
      </c>
      <c r="N36" s="116" t="s">
        <v>857</v>
      </c>
      <c r="O36" s="215" t="str">
        <f t="shared" si="4"/>
        <v/>
      </c>
      <c r="P36" s="215" t="str">
        <f t="shared" si="5"/>
        <v/>
      </c>
    </row>
    <row r="37" spans="1:16" s="79" customFormat="1" ht="20.399999999999999" customHeight="1" x14ac:dyDescent="0.3">
      <c r="A37" s="115">
        <v>2019</v>
      </c>
      <c r="B37" s="240" t="s">
        <v>1322</v>
      </c>
      <c r="C37" s="98" t="s">
        <v>1323</v>
      </c>
      <c r="D37" s="145" t="str">
        <f t="shared" si="0"/>
        <v/>
      </c>
      <c r="E37" s="146"/>
      <c r="F37" s="147" t="str">
        <f t="shared" si="1"/>
        <v/>
      </c>
      <c r="G37" s="148"/>
      <c r="H37" s="149" t="str">
        <f t="shared" si="2"/>
        <v/>
      </c>
      <c r="I37" s="150"/>
      <c r="J37" s="143" t="str">
        <f t="shared" si="3"/>
        <v/>
      </c>
      <c r="K37" s="151"/>
      <c r="L37" s="119" t="s">
        <v>994</v>
      </c>
      <c r="M37" s="116" t="s">
        <v>1324</v>
      </c>
      <c r="N37" s="116" t="s">
        <v>995</v>
      </c>
      <c r="O37" s="215" t="str">
        <f t="shared" si="4"/>
        <v/>
      </c>
      <c r="P37" s="215" t="str">
        <f t="shared" si="5"/>
        <v/>
      </c>
    </row>
    <row r="38" spans="1:16" s="79" customFormat="1" ht="20.399999999999999" customHeight="1" x14ac:dyDescent="0.3">
      <c r="A38" s="115">
        <v>2020</v>
      </c>
      <c r="B38" s="240" t="s">
        <v>1325</v>
      </c>
      <c r="C38" s="98" t="s">
        <v>1326</v>
      </c>
      <c r="D38" s="145" t="str">
        <f t="shared" si="0"/>
        <v/>
      </c>
      <c r="E38" s="146"/>
      <c r="F38" s="147" t="str">
        <f t="shared" si="1"/>
        <v/>
      </c>
      <c r="G38" s="148"/>
      <c r="H38" s="149" t="str">
        <f t="shared" si="2"/>
        <v/>
      </c>
      <c r="I38" s="150"/>
      <c r="J38" s="143" t="str">
        <f t="shared" si="3"/>
        <v/>
      </c>
      <c r="K38" s="151"/>
      <c r="L38" s="119" t="s">
        <v>719</v>
      </c>
      <c r="M38" s="116" t="s">
        <v>1327</v>
      </c>
      <c r="N38" s="116" t="s">
        <v>720</v>
      </c>
      <c r="O38" s="215" t="str">
        <f t="shared" si="4"/>
        <v/>
      </c>
      <c r="P38" s="215" t="str">
        <f t="shared" si="5"/>
        <v/>
      </c>
    </row>
    <row r="39" spans="1:16" s="79" customFormat="1" ht="20.399999999999999" customHeight="1" x14ac:dyDescent="0.3">
      <c r="A39" s="115">
        <v>2021</v>
      </c>
      <c r="B39" s="240" t="s">
        <v>1328</v>
      </c>
      <c r="C39" s="98" t="s">
        <v>1329</v>
      </c>
      <c r="D39" s="145" t="str">
        <f t="shared" si="0"/>
        <v/>
      </c>
      <c r="E39" s="146"/>
      <c r="F39" s="147" t="str">
        <f t="shared" si="1"/>
        <v/>
      </c>
      <c r="G39" s="148"/>
      <c r="H39" s="149" t="str">
        <f t="shared" si="2"/>
        <v/>
      </c>
      <c r="I39" s="150"/>
      <c r="J39" s="143" t="str">
        <f t="shared" si="3"/>
        <v/>
      </c>
      <c r="K39" s="151"/>
      <c r="L39" s="119" t="s">
        <v>777</v>
      </c>
      <c r="M39" s="116" t="s">
        <v>1330</v>
      </c>
      <c r="N39" s="116" t="s">
        <v>778</v>
      </c>
      <c r="O39" s="215" t="str">
        <f t="shared" si="4"/>
        <v/>
      </c>
      <c r="P39" s="215" t="str">
        <f t="shared" si="5"/>
        <v/>
      </c>
    </row>
    <row r="40" spans="1:16" s="79" customFormat="1" ht="20.399999999999999" customHeight="1" x14ac:dyDescent="0.3">
      <c r="A40" s="115">
        <v>2022</v>
      </c>
      <c r="B40" s="240" t="s">
        <v>1331</v>
      </c>
      <c r="C40" s="98" t="s">
        <v>1332</v>
      </c>
      <c r="D40" s="145" t="str">
        <f t="shared" si="0"/>
        <v/>
      </c>
      <c r="E40" s="146"/>
      <c r="F40" s="147" t="str">
        <f t="shared" si="1"/>
        <v/>
      </c>
      <c r="G40" s="148"/>
      <c r="H40" s="149" t="str">
        <f t="shared" si="2"/>
        <v/>
      </c>
      <c r="I40" s="150"/>
      <c r="J40" s="143" t="str">
        <f t="shared" si="3"/>
        <v/>
      </c>
      <c r="K40" s="151"/>
      <c r="L40" s="119" t="s">
        <v>956</v>
      </c>
      <c r="M40" s="116" t="s">
        <v>1333</v>
      </c>
      <c r="N40" s="116" t="s">
        <v>957</v>
      </c>
      <c r="O40" s="215" t="str">
        <f t="shared" si="4"/>
        <v/>
      </c>
      <c r="P40" s="215" t="str">
        <f t="shared" si="5"/>
        <v/>
      </c>
    </row>
    <row r="41" spans="1:16" s="79" customFormat="1" ht="20.399999999999999" customHeight="1" x14ac:dyDescent="0.3">
      <c r="A41" s="115">
        <v>2023</v>
      </c>
      <c r="B41" s="240" t="s">
        <v>1334</v>
      </c>
      <c r="C41" s="98" t="s">
        <v>1335</v>
      </c>
      <c r="D41" s="145" t="str">
        <f t="shared" si="0"/>
        <v/>
      </c>
      <c r="E41" s="146"/>
      <c r="F41" s="147" t="str">
        <f t="shared" si="1"/>
        <v/>
      </c>
      <c r="G41" s="148"/>
      <c r="H41" s="149" t="str">
        <f t="shared" si="2"/>
        <v/>
      </c>
      <c r="I41" s="150"/>
      <c r="J41" s="143" t="str">
        <f t="shared" si="3"/>
        <v/>
      </c>
      <c r="K41" s="151"/>
      <c r="L41" s="119" t="s">
        <v>831</v>
      </c>
      <c r="M41" s="116" t="s">
        <v>1336</v>
      </c>
      <c r="N41" s="116" t="s">
        <v>832</v>
      </c>
      <c r="O41" s="215" t="str">
        <f t="shared" si="4"/>
        <v/>
      </c>
      <c r="P41" s="215" t="str">
        <f t="shared" si="5"/>
        <v/>
      </c>
    </row>
    <row r="42" spans="1:16" s="79" customFormat="1" ht="20.399999999999999" customHeight="1" x14ac:dyDescent="0.3">
      <c r="A42" s="115">
        <v>2024</v>
      </c>
      <c r="B42" s="240" t="s">
        <v>1057</v>
      </c>
      <c r="C42" s="98" t="s">
        <v>1247</v>
      </c>
      <c r="D42" s="145" t="str">
        <f t="shared" si="0"/>
        <v/>
      </c>
      <c r="E42" s="146"/>
      <c r="F42" s="147" t="str">
        <f t="shared" si="1"/>
        <v/>
      </c>
      <c r="G42" s="148"/>
      <c r="H42" s="149" t="str">
        <f t="shared" si="2"/>
        <v/>
      </c>
      <c r="I42" s="150"/>
      <c r="J42" s="143" t="str">
        <f t="shared" si="3"/>
        <v/>
      </c>
      <c r="K42" s="151"/>
      <c r="L42" s="119" t="s">
        <v>1058</v>
      </c>
      <c r="M42" s="116" t="s">
        <v>1059</v>
      </c>
      <c r="N42" s="116" t="s">
        <v>1060</v>
      </c>
      <c r="O42" s="215" t="str">
        <f t="shared" si="4"/>
        <v/>
      </c>
      <c r="P42" s="215" t="str">
        <f t="shared" si="5"/>
        <v/>
      </c>
    </row>
    <row r="43" spans="1:16" s="79" customFormat="1" ht="20.399999999999999" customHeight="1" x14ac:dyDescent="0.3">
      <c r="A43" s="115">
        <v>2025</v>
      </c>
      <c r="B43" s="240" t="s">
        <v>1337</v>
      </c>
      <c r="C43" s="98" t="s">
        <v>1338</v>
      </c>
      <c r="D43" s="145" t="str">
        <f t="shared" si="0"/>
        <v/>
      </c>
      <c r="E43" s="146"/>
      <c r="F43" s="147" t="str">
        <f t="shared" si="1"/>
        <v/>
      </c>
      <c r="G43" s="148"/>
      <c r="H43" s="149" t="str">
        <f t="shared" si="2"/>
        <v/>
      </c>
      <c r="I43" s="150"/>
      <c r="J43" s="143" t="str">
        <f t="shared" si="3"/>
        <v/>
      </c>
      <c r="K43" s="151"/>
      <c r="L43" s="119" t="s">
        <v>605</v>
      </c>
      <c r="M43" s="116" t="s">
        <v>1339</v>
      </c>
      <c r="N43" s="116" t="s">
        <v>606</v>
      </c>
      <c r="O43" s="215" t="str">
        <f t="shared" si="4"/>
        <v/>
      </c>
      <c r="P43" s="215" t="str">
        <f t="shared" si="5"/>
        <v/>
      </c>
    </row>
    <row r="44" spans="1:16" s="79" customFormat="1" ht="20.399999999999999" customHeight="1" x14ac:dyDescent="0.3">
      <c r="A44" s="115">
        <v>2026</v>
      </c>
      <c r="B44" s="240" t="s">
        <v>1340</v>
      </c>
      <c r="C44" s="98" t="s">
        <v>1341</v>
      </c>
      <c r="D44" s="145" t="str">
        <f t="shared" si="0"/>
        <v/>
      </c>
      <c r="E44" s="146"/>
      <c r="F44" s="147" t="str">
        <f t="shared" si="1"/>
        <v/>
      </c>
      <c r="G44" s="148"/>
      <c r="H44" s="149" t="str">
        <f t="shared" si="2"/>
        <v/>
      </c>
      <c r="I44" s="150"/>
      <c r="J44" s="143" t="str">
        <f t="shared" si="3"/>
        <v/>
      </c>
      <c r="K44" s="151"/>
      <c r="L44" s="119" t="s">
        <v>678</v>
      </c>
      <c r="M44" s="116" t="s">
        <v>1342</v>
      </c>
      <c r="N44" s="116" t="s">
        <v>679</v>
      </c>
      <c r="O44" s="215" t="str">
        <f t="shared" si="4"/>
        <v/>
      </c>
      <c r="P44" s="215" t="str">
        <f t="shared" si="5"/>
        <v/>
      </c>
    </row>
    <row r="45" spans="1:16" s="79" customFormat="1" ht="20.399999999999999" customHeight="1" x14ac:dyDescent="0.3">
      <c r="A45" s="115">
        <v>2027</v>
      </c>
      <c r="B45" s="240" t="s">
        <v>1343</v>
      </c>
      <c r="C45" s="98" t="s">
        <v>1344</v>
      </c>
      <c r="D45" s="145" t="str">
        <f t="shared" si="0"/>
        <v/>
      </c>
      <c r="E45" s="146"/>
      <c r="F45" s="147" t="str">
        <f t="shared" si="1"/>
        <v/>
      </c>
      <c r="G45" s="148"/>
      <c r="H45" s="149" t="str">
        <f t="shared" si="2"/>
        <v/>
      </c>
      <c r="I45" s="150"/>
      <c r="J45" s="143" t="str">
        <f t="shared" si="3"/>
        <v/>
      </c>
      <c r="K45" s="151"/>
      <c r="L45" s="119" t="s">
        <v>580</v>
      </c>
      <c r="M45" s="116" t="s">
        <v>1345</v>
      </c>
      <c r="N45" s="116" t="s">
        <v>581</v>
      </c>
      <c r="O45" s="215" t="str">
        <f t="shared" si="4"/>
        <v/>
      </c>
      <c r="P45" s="215" t="str">
        <f t="shared" si="5"/>
        <v/>
      </c>
    </row>
    <row r="46" spans="1:16" s="79" customFormat="1" ht="20.399999999999999" customHeight="1" x14ac:dyDescent="0.3">
      <c r="A46" s="115">
        <v>2028</v>
      </c>
      <c r="B46" s="240" t="s">
        <v>1236</v>
      </c>
      <c r="C46" s="98" t="s">
        <v>1237</v>
      </c>
      <c r="D46" s="145" t="str">
        <f t="shared" si="0"/>
        <v/>
      </c>
      <c r="E46" s="146"/>
      <c r="F46" s="147" t="str">
        <f t="shared" si="1"/>
        <v/>
      </c>
      <c r="G46" s="148"/>
      <c r="H46" s="149" t="str">
        <f t="shared" si="2"/>
        <v/>
      </c>
      <c r="I46" s="150"/>
      <c r="J46" s="143" t="str">
        <f t="shared" si="3"/>
        <v/>
      </c>
      <c r="K46" s="151"/>
      <c r="L46" s="119" t="s">
        <v>775</v>
      </c>
      <c r="M46" s="116" t="s">
        <v>1346</v>
      </c>
      <c r="N46" s="116" t="s">
        <v>776</v>
      </c>
      <c r="O46" s="215" t="str">
        <f t="shared" si="4"/>
        <v/>
      </c>
      <c r="P46" s="215" t="str">
        <f t="shared" si="5"/>
        <v/>
      </c>
    </row>
    <row r="47" spans="1:16" s="79" customFormat="1" ht="20.399999999999999" customHeight="1" x14ac:dyDescent="0.3">
      <c r="A47" s="115">
        <v>2029</v>
      </c>
      <c r="B47" s="240" t="s">
        <v>1018</v>
      </c>
      <c r="C47" s="98" t="s">
        <v>1347</v>
      </c>
      <c r="D47" s="145" t="str">
        <f t="shared" si="0"/>
        <v/>
      </c>
      <c r="E47" s="146"/>
      <c r="F47" s="147" t="str">
        <f t="shared" si="1"/>
        <v/>
      </c>
      <c r="G47" s="148"/>
      <c r="H47" s="149" t="str">
        <f t="shared" si="2"/>
        <v/>
      </c>
      <c r="I47" s="150"/>
      <c r="J47" s="143" t="str">
        <f t="shared" si="3"/>
        <v/>
      </c>
      <c r="K47" s="151"/>
      <c r="L47" s="119" t="s">
        <v>1019</v>
      </c>
      <c r="M47" s="116" t="s">
        <v>1020</v>
      </c>
      <c r="N47" s="116" t="s">
        <v>1021</v>
      </c>
      <c r="O47" s="215" t="str">
        <f t="shared" si="4"/>
        <v/>
      </c>
      <c r="P47" s="215" t="str">
        <f t="shared" si="5"/>
        <v/>
      </c>
    </row>
    <row r="48" spans="1:16" s="79" customFormat="1" ht="20.399999999999999" customHeight="1" x14ac:dyDescent="0.3">
      <c r="A48" s="115">
        <v>2030</v>
      </c>
      <c r="B48" s="240" t="s">
        <v>1348</v>
      </c>
      <c r="C48" s="98" t="s">
        <v>1349</v>
      </c>
      <c r="D48" s="145" t="str">
        <f t="shared" si="0"/>
        <v/>
      </c>
      <c r="E48" s="146"/>
      <c r="F48" s="147" t="str">
        <f t="shared" si="1"/>
        <v/>
      </c>
      <c r="G48" s="148"/>
      <c r="H48" s="149" t="str">
        <f t="shared" si="2"/>
        <v/>
      </c>
      <c r="I48" s="150"/>
      <c r="J48" s="143" t="str">
        <f t="shared" si="3"/>
        <v/>
      </c>
      <c r="K48" s="151"/>
      <c r="L48" s="119" t="s">
        <v>721</v>
      </c>
      <c r="M48" s="116" t="s">
        <v>1350</v>
      </c>
      <c r="N48" s="116" t="s">
        <v>722</v>
      </c>
      <c r="O48" s="215" t="str">
        <f t="shared" si="4"/>
        <v/>
      </c>
      <c r="P48" s="215" t="str">
        <f t="shared" si="5"/>
        <v/>
      </c>
    </row>
    <row r="49" spans="1:16" s="79" customFormat="1" ht="20.399999999999999" customHeight="1" x14ac:dyDescent="0.3">
      <c r="A49" s="115">
        <v>2031</v>
      </c>
      <c r="B49" s="240" t="s">
        <v>1351</v>
      </c>
      <c r="C49" s="98" t="s">
        <v>1352</v>
      </c>
      <c r="D49" s="145" t="str">
        <f t="shared" si="0"/>
        <v/>
      </c>
      <c r="E49" s="146"/>
      <c r="F49" s="147" t="str">
        <f t="shared" si="1"/>
        <v/>
      </c>
      <c r="G49" s="148"/>
      <c r="H49" s="149" t="str">
        <f t="shared" si="2"/>
        <v/>
      </c>
      <c r="I49" s="150"/>
      <c r="J49" s="143" t="str">
        <f t="shared" si="3"/>
        <v/>
      </c>
      <c r="K49" s="151"/>
      <c r="L49" s="119" t="s">
        <v>1075</v>
      </c>
      <c r="M49" s="116" t="s">
        <v>1076</v>
      </c>
      <c r="N49" s="116" t="s">
        <v>1077</v>
      </c>
      <c r="O49" s="215" t="str">
        <f t="shared" si="4"/>
        <v/>
      </c>
      <c r="P49" s="215" t="str">
        <f t="shared" si="5"/>
        <v/>
      </c>
    </row>
    <row r="50" spans="1:16" s="79" customFormat="1" ht="20.399999999999999" customHeight="1" x14ac:dyDescent="0.3">
      <c r="A50" s="115">
        <v>2032</v>
      </c>
      <c r="B50" s="240" t="s">
        <v>1353</v>
      </c>
      <c r="C50" s="98" t="s">
        <v>1354</v>
      </c>
      <c r="D50" s="145" t="str">
        <f t="shared" si="0"/>
        <v/>
      </c>
      <c r="E50" s="146"/>
      <c r="F50" s="147" t="str">
        <f t="shared" si="1"/>
        <v/>
      </c>
      <c r="G50" s="148"/>
      <c r="H50" s="149" t="str">
        <f t="shared" si="2"/>
        <v/>
      </c>
      <c r="I50" s="150"/>
      <c r="J50" s="143" t="str">
        <f t="shared" si="3"/>
        <v/>
      </c>
      <c r="K50" s="151"/>
      <c r="L50" s="119" t="s">
        <v>812</v>
      </c>
      <c r="M50" s="116" t="s">
        <v>1355</v>
      </c>
      <c r="N50" s="116" t="s">
        <v>813</v>
      </c>
      <c r="O50" s="215" t="str">
        <f t="shared" si="4"/>
        <v/>
      </c>
      <c r="P50" s="215" t="str">
        <f t="shared" si="5"/>
        <v/>
      </c>
    </row>
    <row r="51" spans="1:16" s="79" customFormat="1" ht="20.399999999999999" customHeight="1" x14ac:dyDescent="0.3">
      <c r="A51" s="115">
        <v>2033</v>
      </c>
      <c r="B51" s="240" t="s">
        <v>1356</v>
      </c>
      <c r="C51" s="98" t="s">
        <v>1357</v>
      </c>
      <c r="D51" s="145" t="str">
        <f t="shared" si="0"/>
        <v/>
      </c>
      <c r="E51" s="146"/>
      <c r="F51" s="147" t="str">
        <f t="shared" si="1"/>
        <v/>
      </c>
      <c r="G51" s="148"/>
      <c r="H51" s="149" t="str">
        <f t="shared" si="2"/>
        <v/>
      </c>
      <c r="I51" s="150"/>
      <c r="J51" s="143" t="str">
        <f t="shared" si="3"/>
        <v/>
      </c>
      <c r="K51" s="151"/>
      <c r="L51" s="119" t="s">
        <v>680</v>
      </c>
      <c r="M51" s="116" t="s">
        <v>1358</v>
      </c>
      <c r="N51" s="116" t="s">
        <v>681</v>
      </c>
      <c r="O51" s="215" t="str">
        <f t="shared" si="4"/>
        <v/>
      </c>
      <c r="P51" s="215" t="str">
        <f t="shared" si="5"/>
        <v/>
      </c>
    </row>
    <row r="52" spans="1:16" s="79" customFormat="1" ht="20.399999999999999" customHeight="1" x14ac:dyDescent="0.3">
      <c r="A52" s="115">
        <v>2034</v>
      </c>
      <c r="B52" s="240" t="s">
        <v>1359</v>
      </c>
      <c r="C52" s="98" t="s">
        <v>1360</v>
      </c>
      <c r="D52" s="145" t="str">
        <f t="shared" si="0"/>
        <v/>
      </c>
      <c r="E52" s="146"/>
      <c r="F52" s="147" t="str">
        <f t="shared" si="1"/>
        <v/>
      </c>
      <c r="G52" s="148"/>
      <c r="H52" s="149" t="str">
        <f t="shared" si="2"/>
        <v/>
      </c>
      <c r="I52" s="150"/>
      <c r="J52" s="143" t="str">
        <f t="shared" si="3"/>
        <v/>
      </c>
      <c r="K52" s="151"/>
      <c r="L52" s="119" t="s">
        <v>607</v>
      </c>
      <c r="M52" s="116" t="s">
        <v>1361</v>
      </c>
      <c r="N52" s="116" t="s">
        <v>608</v>
      </c>
      <c r="O52" s="215" t="str">
        <f t="shared" si="4"/>
        <v/>
      </c>
      <c r="P52" s="215" t="str">
        <f t="shared" si="5"/>
        <v/>
      </c>
    </row>
    <row r="53" spans="1:16" s="79" customFormat="1" ht="20.399999999999999" customHeight="1" x14ac:dyDescent="0.3">
      <c r="A53" s="115">
        <v>2035</v>
      </c>
      <c r="B53" s="240" t="s">
        <v>1362</v>
      </c>
      <c r="C53" s="98" t="s">
        <v>1363</v>
      </c>
      <c r="D53" s="145" t="str">
        <f t="shared" si="0"/>
        <v/>
      </c>
      <c r="E53" s="146"/>
      <c r="F53" s="147" t="str">
        <f t="shared" si="1"/>
        <v/>
      </c>
      <c r="G53" s="148"/>
      <c r="H53" s="149" t="str">
        <f t="shared" si="2"/>
        <v/>
      </c>
      <c r="I53" s="150"/>
      <c r="J53" s="143" t="str">
        <f t="shared" si="3"/>
        <v/>
      </c>
      <c r="K53" s="151"/>
      <c r="L53" s="119" t="s">
        <v>812</v>
      </c>
      <c r="M53" s="116" t="s">
        <v>1364</v>
      </c>
      <c r="N53" s="116" t="s">
        <v>814</v>
      </c>
      <c r="O53" s="215" t="str">
        <f t="shared" si="4"/>
        <v/>
      </c>
      <c r="P53" s="215" t="str">
        <f t="shared" si="5"/>
        <v/>
      </c>
    </row>
    <row r="54" spans="1:16" s="79" customFormat="1" ht="20.399999999999999" customHeight="1" x14ac:dyDescent="0.3">
      <c r="A54" s="115">
        <v>2036</v>
      </c>
      <c r="B54" s="240" t="s">
        <v>1365</v>
      </c>
      <c r="C54" s="98" t="s">
        <v>1366</v>
      </c>
      <c r="D54" s="145" t="str">
        <f t="shared" si="0"/>
        <v/>
      </c>
      <c r="E54" s="146"/>
      <c r="F54" s="147" t="str">
        <f t="shared" si="1"/>
        <v/>
      </c>
      <c r="G54" s="148"/>
      <c r="H54" s="149" t="str">
        <f t="shared" si="2"/>
        <v/>
      </c>
      <c r="I54" s="150"/>
      <c r="J54" s="143" t="str">
        <f t="shared" si="3"/>
        <v/>
      </c>
      <c r="K54" s="151"/>
      <c r="L54" s="119" t="s">
        <v>779</v>
      </c>
      <c r="M54" s="116" t="s">
        <v>1367</v>
      </c>
      <c r="N54" s="116" t="s">
        <v>780</v>
      </c>
      <c r="O54" s="215" t="str">
        <f t="shared" si="4"/>
        <v/>
      </c>
      <c r="P54" s="215" t="str">
        <f t="shared" si="5"/>
        <v/>
      </c>
    </row>
    <row r="55" spans="1:16" s="79" customFormat="1" ht="20.399999999999999" customHeight="1" x14ac:dyDescent="0.3">
      <c r="A55" s="115">
        <v>2037</v>
      </c>
      <c r="B55" s="240" t="s">
        <v>1368</v>
      </c>
      <c r="C55" s="98" t="s">
        <v>1369</v>
      </c>
      <c r="D55" s="145" t="str">
        <f t="shared" si="0"/>
        <v/>
      </c>
      <c r="E55" s="146"/>
      <c r="F55" s="147" t="str">
        <f t="shared" si="1"/>
        <v/>
      </c>
      <c r="G55" s="148"/>
      <c r="H55" s="149" t="str">
        <f t="shared" si="2"/>
        <v/>
      </c>
      <c r="I55" s="150"/>
      <c r="J55" s="143" t="str">
        <f t="shared" si="3"/>
        <v/>
      </c>
      <c r="K55" s="151"/>
      <c r="L55" s="119" t="s">
        <v>666</v>
      </c>
      <c r="M55" s="116" t="s">
        <v>1370</v>
      </c>
      <c r="N55" s="116" t="s">
        <v>667</v>
      </c>
      <c r="O55" s="215" t="str">
        <f t="shared" si="4"/>
        <v/>
      </c>
      <c r="P55" s="215" t="str">
        <f t="shared" si="5"/>
        <v/>
      </c>
    </row>
    <row r="56" spans="1:16" s="79" customFormat="1" ht="20.399999999999999" customHeight="1" x14ac:dyDescent="0.3">
      <c r="A56" s="115">
        <v>2038</v>
      </c>
      <c r="B56" s="240" t="s">
        <v>1371</v>
      </c>
      <c r="C56" s="98" t="s">
        <v>1372</v>
      </c>
      <c r="D56" s="145" t="str">
        <f t="shared" si="0"/>
        <v/>
      </c>
      <c r="E56" s="146"/>
      <c r="F56" s="147" t="str">
        <f t="shared" si="1"/>
        <v/>
      </c>
      <c r="G56" s="148"/>
      <c r="H56" s="149" t="str">
        <f t="shared" si="2"/>
        <v/>
      </c>
      <c r="I56" s="150"/>
      <c r="J56" s="143" t="str">
        <f t="shared" si="3"/>
        <v/>
      </c>
      <c r="K56" s="151"/>
      <c r="L56" s="119" t="s">
        <v>324</v>
      </c>
      <c r="M56" s="116" t="s">
        <v>1373</v>
      </c>
      <c r="N56" s="116" t="s">
        <v>604</v>
      </c>
      <c r="O56" s="215" t="str">
        <f t="shared" si="4"/>
        <v/>
      </c>
      <c r="P56" s="215" t="str">
        <f t="shared" si="5"/>
        <v/>
      </c>
    </row>
    <row r="57" spans="1:16" s="79" customFormat="1" ht="20.399999999999999" customHeight="1" x14ac:dyDescent="0.3">
      <c r="A57" s="115" t="s">
        <v>1973</v>
      </c>
      <c r="B57" s="240" t="s">
        <v>1374</v>
      </c>
      <c r="C57" s="98" t="s">
        <v>1375</v>
      </c>
      <c r="D57" s="145" t="str">
        <f t="shared" si="0"/>
        <v/>
      </c>
      <c r="E57" s="146"/>
      <c r="F57" s="147" t="str">
        <f t="shared" si="1"/>
        <v/>
      </c>
      <c r="G57" s="148"/>
      <c r="H57" s="149" t="str">
        <f t="shared" si="2"/>
        <v/>
      </c>
      <c r="I57" s="150"/>
      <c r="J57" s="143" t="str">
        <f t="shared" si="3"/>
        <v/>
      </c>
      <c r="K57" s="151"/>
      <c r="L57" s="119" t="s">
        <v>582</v>
      </c>
      <c r="M57" s="116" t="s">
        <v>1376</v>
      </c>
      <c r="N57" s="116" t="s">
        <v>583</v>
      </c>
      <c r="O57" s="215" t="str">
        <f t="shared" si="4"/>
        <v/>
      </c>
      <c r="P57" s="215" t="str">
        <f t="shared" si="5"/>
        <v/>
      </c>
    </row>
    <row r="58" spans="1:16" s="79" customFormat="1" ht="20.399999999999999" customHeight="1" x14ac:dyDescent="0.3">
      <c r="A58" s="115" t="s">
        <v>1974</v>
      </c>
      <c r="B58" s="240" t="s">
        <v>1377</v>
      </c>
      <c r="C58" s="98" t="s">
        <v>1375</v>
      </c>
      <c r="D58" s="145" t="str">
        <f t="shared" si="0"/>
        <v/>
      </c>
      <c r="E58" s="146"/>
      <c r="F58" s="147" t="str">
        <f t="shared" si="1"/>
        <v/>
      </c>
      <c r="G58" s="148"/>
      <c r="H58" s="149" t="str">
        <f t="shared" si="2"/>
        <v/>
      </c>
      <c r="I58" s="150"/>
      <c r="J58" s="143" t="str">
        <f t="shared" si="3"/>
        <v/>
      </c>
      <c r="K58" s="151"/>
      <c r="L58" s="119" t="s">
        <v>582</v>
      </c>
      <c r="M58" s="116" t="s">
        <v>1376</v>
      </c>
      <c r="N58" s="116" t="s">
        <v>583</v>
      </c>
      <c r="O58" s="215" t="str">
        <f t="shared" si="4"/>
        <v/>
      </c>
      <c r="P58" s="215" t="str">
        <f t="shared" si="5"/>
        <v/>
      </c>
    </row>
    <row r="59" spans="1:16" s="79" customFormat="1" ht="20.399999999999999" customHeight="1" x14ac:dyDescent="0.3">
      <c r="A59" s="115">
        <v>2040</v>
      </c>
      <c r="B59" s="240" t="s">
        <v>1378</v>
      </c>
      <c r="C59" s="98" t="s">
        <v>1379</v>
      </c>
      <c r="D59" s="145" t="str">
        <f t="shared" si="0"/>
        <v/>
      </c>
      <c r="E59" s="146"/>
      <c r="F59" s="147" t="str">
        <f t="shared" si="1"/>
        <v/>
      </c>
      <c r="G59" s="148"/>
      <c r="H59" s="149" t="str">
        <f t="shared" si="2"/>
        <v/>
      </c>
      <c r="I59" s="150"/>
      <c r="J59" s="143" t="str">
        <f t="shared" si="3"/>
        <v/>
      </c>
      <c r="K59" s="151"/>
      <c r="L59" s="119" t="s">
        <v>1009</v>
      </c>
      <c r="M59" s="116" t="s">
        <v>1380</v>
      </c>
      <c r="N59" s="116" t="s">
        <v>1010</v>
      </c>
      <c r="O59" s="215" t="str">
        <f t="shared" si="4"/>
        <v/>
      </c>
      <c r="P59" s="215" t="str">
        <f t="shared" si="5"/>
        <v/>
      </c>
    </row>
    <row r="60" spans="1:16" s="79" customFormat="1" ht="20.399999999999999" customHeight="1" x14ac:dyDescent="0.3">
      <c r="A60" s="115">
        <v>2041</v>
      </c>
      <c r="B60" s="240" t="s">
        <v>1381</v>
      </c>
      <c r="C60" s="98" t="s">
        <v>1382</v>
      </c>
      <c r="D60" s="145" t="str">
        <f t="shared" si="0"/>
        <v/>
      </c>
      <c r="E60" s="146"/>
      <c r="F60" s="147" t="str">
        <f t="shared" si="1"/>
        <v/>
      </c>
      <c r="G60" s="148"/>
      <c r="H60" s="149" t="str">
        <f t="shared" si="2"/>
        <v/>
      </c>
      <c r="I60" s="150"/>
      <c r="J60" s="143" t="str">
        <f t="shared" si="3"/>
        <v/>
      </c>
      <c r="K60" s="151"/>
      <c r="L60" s="119" t="s">
        <v>614</v>
      </c>
      <c r="M60" s="116" t="s">
        <v>1383</v>
      </c>
      <c r="N60" s="116" t="s">
        <v>615</v>
      </c>
      <c r="O60" s="215" t="str">
        <f t="shared" si="4"/>
        <v/>
      </c>
      <c r="P60" s="215" t="str">
        <f t="shared" si="5"/>
        <v/>
      </c>
    </row>
    <row r="61" spans="1:16" s="79" customFormat="1" ht="20.399999999999999" customHeight="1" x14ac:dyDescent="0.3">
      <c r="A61" s="115">
        <v>2042</v>
      </c>
      <c r="B61" s="240" t="s">
        <v>1384</v>
      </c>
      <c r="C61" s="98" t="s">
        <v>1385</v>
      </c>
      <c r="D61" s="145" t="str">
        <f t="shared" si="0"/>
        <v/>
      </c>
      <c r="E61" s="146"/>
      <c r="F61" s="147" t="str">
        <f t="shared" si="1"/>
        <v/>
      </c>
      <c r="G61" s="148"/>
      <c r="H61" s="149" t="str">
        <f t="shared" si="2"/>
        <v/>
      </c>
      <c r="I61" s="150"/>
      <c r="J61" s="143" t="str">
        <f t="shared" si="3"/>
        <v/>
      </c>
      <c r="K61" s="151"/>
      <c r="L61" s="119" t="s">
        <v>781</v>
      </c>
      <c r="M61" s="116" t="s">
        <v>1386</v>
      </c>
      <c r="N61" s="116" t="s">
        <v>782</v>
      </c>
      <c r="O61" s="215" t="str">
        <f t="shared" si="4"/>
        <v/>
      </c>
      <c r="P61" s="215" t="str">
        <f t="shared" si="5"/>
        <v/>
      </c>
    </row>
    <row r="62" spans="1:16" s="79" customFormat="1" ht="20.399999999999999" customHeight="1" x14ac:dyDescent="0.3">
      <c r="A62" s="115">
        <v>2043</v>
      </c>
      <c r="B62" s="240" t="s">
        <v>1387</v>
      </c>
      <c r="C62" s="98" t="s">
        <v>1388</v>
      </c>
      <c r="D62" s="145" t="str">
        <f t="shared" si="0"/>
        <v/>
      </c>
      <c r="E62" s="146"/>
      <c r="F62" s="147" t="str">
        <f t="shared" si="1"/>
        <v/>
      </c>
      <c r="G62" s="148"/>
      <c r="H62" s="149" t="str">
        <f t="shared" si="2"/>
        <v/>
      </c>
      <c r="I62" s="150"/>
      <c r="J62" s="143" t="str">
        <f t="shared" si="3"/>
        <v/>
      </c>
      <c r="K62" s="151"/>
      <c r="L62" s="119" t="s">
        <v>783</v>
      </c>
      <c r="M62" s="116" t="s">
        <v>1389</v>
      </c>
      <c r="N62" s="116" t="s">
        <v>784</v>
      </c>
      <c r="O62" s="215" t="str">
        <f t="shared" si="4"/>
        <v/>
      </c>
      <c r="P62" s="215" t="str">
        <f t="shared" si="5"/>
        <v/>
      </c>
    </row>
    <row r="63" spans="1:16" s="79" customFormat="1" ht="20.399999999999999" customHeight="1" x14ac:dyDescent="0.3">
      <c r="A63" s="115">
        <v>2044</v>
      </c>
      <c r="B63" s="240" t="s">
        <v>1390</v>
      </c>
      <c r="C63" s="98" t="s">
        <v>1391</v>
      </c>
      <c r="D63" s="145" t="str">
        <f t="shared" si="0"/>
        <v/>
      </c>
      <c r="E63" s="146"/>
      <c r="F63" s="147" t="str">
        <f t="shared" si="1"/>
        <v/>
      </c>
      <c r="G63" s="148"/>
      <c r="H63" s="149" t="str">
        <f t="shared" si="2"/>
        <v/>
      </c>
      <c r="I63" s="150"/>
      <c r="J63" s="143" t="str">
        <f t="shared" si="3"/>
        <v/>
      </c>
      <c r="K63" s="151"/>
      <c r="L63" s="119" t="s">
        <v>969</v>
      </c>
      <c r="M63" s="116" t="s">
        <v>1392</v>
      </c>
      <c r="N63" s="116" t="s">
        <v>970</v>
      </c>
      <c r="O63" s="215" t="str">
        <f t="shared" si="4"/>
        <v/>
      </c>
      <c r="P63" s="215" t="str">
        <f t="shared" si="5"/>
        <v/>
      </c>
    </row>
    <row r="64" spans="1:16" s="79" customFormat="1" ht="20.399999999999999" customHeight="1" x14ac:dyDescent="0.3">
      <c r="A64" s="115">
        <v>2045</v>
      </c>
      <c r="B64" s="240" t="s">
        <v>1393</v>
      </c>
      <c r="C64" s="98" t="s">
        <v>1394</v>
      </c>
      <c r="D64" s="145" t="str">
        <f t="shared" si="0"/>
        <v/>
      </c>
      <c r="E64" s="146"/>
      <c r="F64" s="147" t="str">
        <f t="shared" si="1"/>
        <v/>
      </c>
      <c r="G64" s="148"/>
      <c r="H64" s="149" t="str">
        <f t="shared" si="2"/>
        <v/>
      </c>
      <c r="I64" s="150"/>
      <c r="J64" s="143" t="str">
        <f t="shared" si="3"/>
        <v/>
      </c>
      <c r="K64" s="151"/>
      <c r="L64" s="119" t="s">
        <v>785</v>
      </c>
      <c r="M64" s="116" t="s">
        <v>794</v>
      </c>
      <c r="N64" s="116" t="s">
        <v>786</v>
      </c>
      <c r="O64" s="215" t="str">
        <f t="shared" si="4"/>
        <v/>
      </c>
      <c r="P64" s="215" t="str">
        <f t="shared" si="5"/>
        <v/>
      </c>
    </row>
    <row r="65" spans="1:16" s="79" customFormat="1" ht="20.399999999999999" customHeight="1" x14ac:dyDescent="0.3">
      <c r="A65" s="115">
        <v>2046</v>
      </c>
      <c r="B65" s="240" t="s">
        <v>1395</v>
      </c>
      <c r="C65" s="98" t="s">
        <v>1396</v>
      </c>
      <c r="D65" s="145" t="str">
        <f t="shared" si="0"/>
        <v/>
      </c>
      <c r="E65" s="146"/>
      <c r="F65" s="147" t="str">
        <f t="shared" si="1"/>
        <v/>
      </c>
      <c r="G65" s="148"/>
      <c r="H65" s="149" t="str">
        <f t="shared" si="2"/>
        <v/>
      </c>
      <c r="I65" s="150"/>
      <c r="J65" s="143" t="str">
        <f t="shared" si="3"/>
        <v/>
      </c>
      <c r="K65" s="151"/>
      <c r="L65" s="119" t="s">
        <v>946</v>
      </c>
      <c r="M65" s="116" t="s">
        <v>1397</v>
      </c>
      <c r="N65" s="116" t="s">
        <v>947</v>
      </c>
      <c r="O65" s="215" t="str">
        <f t="shared" si="4"/>
        <v/>
      </c>
      <c r="P65" s="215" t="str">
        <f t="shared" si="5"/>
        <v/>
      </c>
    </row>
    <row r="66" spans="1:16" s="79" customFormat="1" ht="20.399999999999999" customHeight="1" x14ac:dyDescent="0.3">
      <c r="A66" s="115">
        <v>2047</v>
      </c>
      <c r="B66" s="240" t="s">
        <v>1398</v>
      </c>
      <c r="C66" s="98" t="s">
        <v>1399</v>
      </c>
      <c r="D66" s="145" t="str">
        <f t="shared" si="0"/>
        <v/>
      </c>
      <c r="E66" s="146"/>
      <c r="F66" s="147" t="str">
        <f t="shared" si="1"/>
        <v/>
      </c>
      <c r="G66" s="148"/>
      <c r="H66" s="149" t="str">
        <f t="shared" si="2"/>
        <v/>
      </c>
      <c r="I66" s="150"/>
      <c r="J66" s="143" t="str">
        <f t="shared" si="3"/>
        <v/>
      </c>
      <c r="K66" s="151"/>
      <c r="L66" s="119" t="s">
        <v>935</v>
      </c>
      <c r="M66" s="116" t="s">
        <v>1400</v>
      </c>
      <c r="N66" s="116" t="s">
        <v>936</v>
      </c>
      <c r="O66" s="215" t="str">
        <f t="shared" si="4"/>
        <v/>
      </c>
      <c r="P66" s="215" t="str">
        <f t="shared" si="5"/>
        <v/>
      </c>
    </row>
    <row r="67" spans="1:16" s="79" customFormat="1" ht="20.399999999999999" customHeight="1" x14ac:dyDescent="0.3">
      <c r="A67" s="115">
        <v>2048</v>
      </c>
      <c r="B67" s="240" t="s">
        <v>1401</v>
      </c>
      <c r="C67" s="98" t="s">
        <v>1402</v>
      </c>
      <c r="D67" s="145" t="str">
        <f t="shared" si="0"/>
        <v/>
      </c>
      <c r="E67" s="146"/>
      <c r="F67" s="147" t="str">
        <f t="shared" si="1"/>
        <v/>
      </c>
      <c r="G67" s="148"/>
      <c r="H67" s="149" t="str">
        <f t="shared" si="2"/>
        <v/>
      </c>
      <c r="I67" s="150"/>
      <c r="J67" s="143" t="str">
        <f t="shared" si="3"/>
        <v/>
      </c>
      <c r="K67" s="151"/>
      <c r="L67" s="119" t="s">
        <v>723</v>
      </c>
      <c r="M67" s="116" t="s">
        <v>1403</v>
      </c>
      <c r="N67" s="116" t="s">
        <v>724</v>
      </c>
      <c r="O67" s="215" t="str">
        <f t="shared" si="4"/>
        <v/>
      </c>
      <c r="P67" s="215" t="str">
        <f t="shared" si="5"/>
        <v/>
      </c>
    </row>
    <row r="68" spans="1:16" s="79" customFormat="1" ht="20.399999999999999" customHeight="1" x14ac:dyDescent="0.3">
      <c r="A68" s="115">
        <v>2049</v>
      </c>
      <c r="B68" s="240" t="s">
        <v>1042</v>
      </c>
      <c r="C68" s="98" t="s">
        <v>1404</v>
      </c>
      <c r="D68" s="145" t="str">
        <f t="shared" si="0"/>
        <v/>
      </c>
      <c r="E68" s="146"/>
      <c r="F68" s="147" t="str">
        <f t="shared" si="1"/>
        <v/>
      </c>
      <c r="G68" s="148"/>
      <c r="H68" s="149" t="str">
        <f t="shared" si="2"/>
        <v/>
      </c>
      <c r="I68" s="150"/>
      <c r="J68" s="143" t="str">
        <f t="shared" si="3"/>
        <v/>
      </c>
      <c r="K68" s="151"/>
      <c r="L68" s="119" t="s">
        <v>1043</v>
      </c>
      <c r="M68" s="116" t="s">
        <v>1044</v>
      </c>
      <c r="N68" s="116" t="s">
        <v>1045</v>
      </c>
      <c r="O68" s="215" t="str">
        <f t="shared" si="4"/>
        <v/>
      </c>
      <c r="P68" s="215" t="str">
        <f t="shared" si="5"/>
        <v/>
      </c>
    </row>
    <row r="69" spans="1:16" s="79" customFormat="1" ht="20.399999999999999" customHeight="1" x14ac:dyDescent="0.3">
      <c r="A69" s="115">
        <v>2050</v>
      </c>
      <c r="B69" s="240" t="s">
        <v>1405</v>
      </c>
      <c r="C69" s="98" t="s">
        <v>1406</v>
      </c>
      <c r="D69" s="145" t="str">
        <f t="shared" si="0"/>
        <v/>
      </c>
      <c r="E69" s="146"/>
      <c r="F69" s="147" t="str">
        <f t="shared" si="1"/>
        <v/>
      </c>
      <c r="G69" s="148"/>
      <c r="H69" s="149" t="str">
        <f t="shared" si="2"/>
        <v/>
      </c>
      <c r="I69" s="150"/>
      <c r="J69" s="143" t="str">
        <f t="shared" si="3"/>
        <v/>
      </c>
      <c r="K69" s="151"/>
      <c r="L69" s="119" t="s">
        <v>42</v>
      </c>
      <c r="M69" s="116" t="s">
        <v>1407</v>
      </c>
      <c r="N69" s="116" t="s">
        <v>885</v>
      </c>
      <c r="O69" s="215" t="str">
        <f t="shared" si="4"/>
        <v/>
      </c>
      <c r="P69" s="215" t="str">
        <f t="shared" si="5"/>
        <v/>
      </c>
    </row>
    <row r="70" spans="1:16" s="79" customFormat="1" ht="20.399999999999999" customHeight="1" x14ac:dyDescent="0.3">
      <c r="A70" s="115">
        <v>2051</v>
      </c>
      <c r="B70" s="240" t="s">
        <v>1408</v>
      </c>
      <c r="C70" s="98" t="s">
        <v>1409</v>
      </c>
      <c r="D70" s="145" t="str">
        <f t="shared" si="0"/>
        <v/>
      </c>
      <c r="E70" s="146"/>
      <c r="F70" s="147" t="str">
        <f t="shared" si="1"/>
        <v/>
      </c>
      <c r="G70" s="148"/>
      <c r="H70" s="149" t="str">
        <f t="shared" si="2"/>
        <v/>
      </c>
      <c r="I70" s="150"/>
      <c r="J70" s="143" t="str">
        <f t="shared" si="3"/>
        <v/>
      </c>
      <c r="K70" s="151"/>
      <c r="L70" s="119" t="s">
        <v>860</v>
      </c>
      <c r="M70" s="116" t="s">
        <v>1410</v>
      </c>
      <c r="N70" s="116" t="s">
        <v>861</v>
      </c>
      <c r="O70" s="215" t="str">
        <f t="shared" si="4"/>
        <v/>
      </c>
      <c r="P70" s="215" t="str">
        <f t="shared" si="5"/>
        <v/>
      </c>
    </row>
    <row r="71" spans="1:16" s="79" customFormat="1" ht="20.399999999999999" customHeight="1" x14ac:dyDescent="0.3">
      <c r="A71" s="115">
        <v>2052</v>
      </c>
      <c r="B71" s="240" t="s">
        <v>1411</v>
      </c>
      <c r="C71" s="98" t="s">
        <v>1412</v>
      </c>
      <c r="D71" s="145" t="str">
        <f t="shared" si="0"/>
        <v/>
      </c>
      <c r="E71" s="146"/>
      <c r="F71" s="147" t="str">
        <f t="shared" si="1"/>
        <v/>
      </c>
      <c r="G71" s="148"/>
      <c r="H71" s="149" t="str">
        <f t="shared" si="2"/>
        <v/>
      </c>
      <c r="I71" s="150"/>
      <c r="J71" s="143" t="str">
        <f t="shared" si="3"/>
        <v/>
      </c>
      <c r="K71" s="151"/>
      <c r="L71" s="119" t="s">
        <v>860</v>
      </c>
      <c r="M71" s="116" t="s">
        <v>1410</v>
      </c>
      <c r="N71" s="116" t="s">
        <v>862</v>
      </c>
      <c r="O71" s="215" t="str">
        <f t="shared" si="4"/>
        <v/>
      </c>
      <c r="P71" s="215" t="str">
        <f t="shared" si="5"/>
        <v/>
      </c>
    </row>
    <row r="72" spans="1:16" s="79" customFormat="1" ht="20.399999999999999" customHeight="1" x14ac:dyDescent="0.3">
      <c r="A72" s="115">
        <v>2053</v>
      </c>
      <c r="B72" s="240" t="s">
        <v>1413</v>
      </c>
      <c r="C72" s="98" t="s">
        <v>1414</v>
      </c>
      <c r="D72" s="145" t="str">
        <f t="shared" si="0"/>
        <v/>
      </c>
      <c r="E72" s="146"/>
      <c r="F72" s="147" t="str">
        <f t="shared" si="1"/>
        <v/>
      </c>
      <c r="G72" s="148"/>
      <c r="H72" s="149" t="str">
        <f t="shared" si="2"/>
        <v/>
      </c>
      <c r="I72" s="150"/>
      <c r="J72" s="143" t="str">
        <f t="shared" si="3"/>
        <v/>
      </c>
      <c r="K72" s="151"/>
      <c r="L72" s="119" t="s">
        <v>863</v>
      </c>
      <c r="M72" s="116" t="s">
        <v>1415</v>
      </c>
      <c r="N72" s="116" t="s">
        <v>864</v>
      </c>
      <c r="O72" s="215" t="str">
        <f t="shared" si="4"/>
        <v/>
      </c>
      <c r="P72" s="215" t="str">
        <f t="shared" si="5"/>
        <v/>
      </c>
    </row>
    <row r="73" spans="1:16" s="79" customFormat="1" ht="20.399999999999999" customHeight="1" x14ac:dyDescent="0.3">
      <c r="A73" s="115">
        <v>2054</v>
      </c>
      <c r="B73" s="240" t="s">
        <v>1416</v>
      </c>
      <c r="C73" s="98" t="s">
        <v>1417</v>
      </c>
      <c r="D73" s="145" t="str">
        <f t="shared" si="0"/>
        <v/>
      </c>
      <c r="E73" s="146"/>
      <c r="F73" s="147" t="str">
        <f t="shared" si="1"/>
        <v/>
      </c>
      <c r="G73" s="148"/>
      <c r="H73" s="149" t="str">
        <f t="shared" si="2"/>
        <v/>
      </c>
      <c r="I73" s="150"/>
      <c r="J73" s="143" t="str">
        <f t="shared" si="3"/>
        <v/>
      </c>
      <c r="K73" s="151"/>
      <c r="L73" s="119" t="s">
        <v>108</v>
      </c>
      <c r="M73" s="116" t="s">
        <v>1418</v>
      </c>
      <c r="N73" s="116" t="s">
        <v>725</v>
      </c>
      <c r="O73" s="215" t="str">
        <f t="shared" si="4"/>
        <v/>
      </c>
      <c r="P73" s="215" t="str">
        <f t="shared" si="5"/>
        <v/>
      </c>
    </row>
    <row r="74" spans="1:16" s="79" customFormat="1" ht="20.399999999999999" customHeight="1" x14ac:dyDescent="0.3">
      <c r="A74" s="115">
        <v>2055</v>
      </c>
      <c r="B74" s="240" t="s">
        <v>1419</v>
      </c>
      <c r="C74" s="98" t="s">
        <v>1420</v>
      </c>
      <c r="D74" s="145" t="str">
        <f t="shared" si="0"/>
        <v/>
      </c>
      <c r="E74" s="146"/>
      <c r="F74" s="147" t="str">
        <f t="shared" si="1"/>
        <v/>
      </c>
      <c r="G74" s="148"/>
      <c r="H74" s="149" t="str">
        <f t="shared" si="2"/>
        <v/>
      </c>
      <c r="I74" s="150"/>
      <c r="J74" s="143" t="str">
        <f t="shared" si="3"/>
        <v/>
      </c>
      <c r="K74" s="151"/>
      <c r="L74" s="119" t="s">
        <v>428</v>
      </c>
      <c r="M74" s="116" t="s">
        <v>1421</v>
      </c>
      <c r="N74" s="116" t="s">
        <v>925</v>
      </c>
      <c r="O74" s="215" t="str">
        <f t="shared" si="4"/>
        <v/>
      </c>
      <c r="P74" s="215" t="str">
        <f t="shared" si="5"/>
        <v/>
      </c>
    </row>
    <row r="75" spans="1:16" s="79" customFormat="1" ht="20.399999999999999" customHeight="1" x14ac:dyDescent="0.3">
      <c r="A75" s="115">
        <v>2056</v>
      </c>
      <c r="B75" s="241" t="s">
        <v>1422</v>
      </c>
      <c r="C75" s="98" t="s">
        <v>1423</v>
      </c>
      <c r="D75" s="145" t="str">
        <f t="shared" ref="D75:D138" si="6">IF(E75="","",1)</f>
        <v/>
      </c>
      <c r="E75" s="146"/>
      <c r="F75" s="147" t="str">
        <f t="shared" ref="F75:F138" si="7">IF(G75="","",1)</f>
        <v/>
      </c>
      <c r="G75" s="148"/>
      <c r="H75" s="149" t="str">
        <f t="shared" ref="H75:H138" si="8">IF(I75="","",1)</f>
        <v/>
      </c>
      <c r="I75" s="150"/>
      <c r="J75" s="143" t="str">
        <f t="shared" ref="J75:J138" si="9">IF(K75="","",1)</f>
        <v/>
      </c>
      <c r="K75" s="151"/>
      <c r="L75" s="120" t="s">
        <v>1424</v>
      </c>
      <c r="M75" s="116" t="s">
        <v>1425</v>
      </c>
      <c r="N75" s="117" t="s">
        <v>1426</v>
      </c>
      <c r="O75" s="215" t="str">
        <f t="shared" ref="O75:O138" si="10">IF(COUNTIF($B$11:$B$208,B75)&gt;1,"■","")</f>
        <v/>
      </c>
      <c r="P75" s="215" t="str">
        <f t="shared" si="5"/>
        <v/>
      </c>
    </row>
    <row r="76" spans="1:16" s="79" customFormat="1" ht="20.399999999999999" customHeight="1" x14ac:dyDescent="0.3">
      <c r="A76" s="115">
        <v>2057</v>
      </c>
      <c r="B76" s="240" t="s">
        <v>1427</v>
      </c>
      <c r="C76" s="98" t="s">
        <v>1428</v>
      </c>
      <c r="D76" s="145" t="str">
        <f t="shared" si="6"/>
        <v/>
      </c>
      <c r="E76" s="146"/>
      <c r="F76" s="147" t="str">
        <f t="shared" si="7"/>
        <v/>
      </c>
      <c r="G76" s="148"/>
      <c r="H76" s="149" t="str">
        <f t="shared" si="8"/>
        <v/>
      </c>
      <c r="I76" s="150"/>
      <c r="J76" s="143" t="str">
        <f t="shared" si="9"/>
        <v/>
      </c>
      <c r="K76" s="151"/>
      <c r="L76" s="119" t="s">
        <v>960</v>
      </c>
      <c r="M76" s="116" t="s">
        <v>1429</v>
      </c>
      <c r="N76" s="116" t="s">
        <v>961</v>
      </c>
      <c r="O76" s="215" t="str">
        <f t="shared" si="10"/>
        <v/>
      </c>
      <c r="P76" s="215" t="str">
        <f t="shared" ref="P76:P139" si="11">IF(COUNTIF($A$11:$A$208,A76)&gt;1,"■","")</f>
        <v/>
      </c>
    </row>
    <row r="77" spans="1:16" s="79" customFormat="1" ht="20.399999999999999" customHeight="1" x14ac:dyDescent="0.3">
      <c r="A77" s="115">
        <v>2058</v>
      </c>
      <c r="B77" s="240" t="s">
        <v>1430</v>
      </c>
      <c r="C77" s="98" t="s">
        <v>1431</v>
      </c>
      <c r="D77" s="145" t="str">
        <f t="shared" si="6"/>
        <v/>
      </c>
      <c r="E77" s="146"/>
      <c r="F77" s="147" t="str">
        <f t="shared" si="7"/>
        <v/>
      </c>
      <c r="G77" s="148"/>
      <c r="H77" s="149" t="str">
        <f t="shared" si="8"/>
        <v/>
      </c>
      <c r="I77" s="150"/>
      <c r="J77" s="143" t="str">
        <f t="shared" si="9"/>
        <v/>
      </c>
      <c r="K77" s="151"/>
      <c r="L77" s="119" t="s">
        <v>971</v>
      </c>
      <c r="M77" s="116" t="s">
        <v>1432</v>
      </c>
      <c r="N77" s="116" t="s">
        <v>972</v>
      </c>
      <c r="O77" s="215" t="str">
        <f t="shared" si="10"/>
        <v/>
      </c>
      <c r="P77" s="215" t="str">
        <f t="shared" si="11"/>
        <v/>
      </c>
    </row>
    <row r="78" spans="1:16" s="79" customFormat="1" ht="20.399999999999999" customHeight="1" x14ac:dyDescent="0.3">
      <c r="A78" s="115">
        <v>2059</v>
      </c>
      <c r="B78" s="240" t="s">
        <v>1433</v>
      </c>
      <c r="C78" s="98" t="s">
        <v>1434</v>
      </c>
      <c r="D78" s="145" t="str">
        <f t="shared" si="6"/>
        <v/>
      </c>
      <c r="E78" s="146"/>
      <c r="F78" s="147" t="str">
        <f t="shared" si="7"/>
        <v/>
      </c>
      <c r="G78" s="148"/>
      <c r="H78" s="149" t="str">
        <f t="shared" si="8"/>
        <v/>
      </c>
      <c r="I78" s="150"/>
      <c r="J78" s="143" t="str">
        <f t="shared" si="9"/>
        <v/>
      </c>
      <c r="K78" s="151"/>
      <c r="L78" s="119" t="s">
        <v>645</v>
      </c>
      <c r="M78" s="116" t="s">
        <v>1435</v>
      </c>
      <c r="N78" s="116" t="s">
        <v>646</v>
      </c>
      <c r="O78" s="215" t="str">
        <f t="shared" si="10"/>
        <v/>
      </c>
      <c r="P78" s="215" t="str">
        <f t="shared" si="11"/>
        <v/>
      </c>
    </row>
    <row r="79" spans="1:16" s="79" customFormat="1" ht="20.399999999999999" customHeight="1" x14ac:dyDescent="0.3">
      <c r="A79" s="115">
        <v>2060</v>
      </c>
      <c r="B79" s="240" t="s">
        <v>1436</v>
      </c>
      <c r="C79" s="98" t="s">
        <v>1437</v>
      </c>
      <c r="D79" s="145" t="str">
        <f t="shared" si="6"/>
        <v/>
      </c>
      <c r="E79" s="146"/>
      <c r="F79" s="147" t="str">
        <f t="shared" si="7"/>
        <v/>
      </c>
      <c r="G79" s="148"/>
      <c r="H79" s="149" t="str">
        <f t="shared" si="8"/>
        <v/>
      </c>
      <c r="I79" s="150"/>
      <c r="J79" s="143" t="str">
        <f t="shared" si="9"/>
        <v/>
      </c>
      <c r="K79" s="151"/>
      <c r="L79" s="119" t="s">
        <v>787</v>
      </c>
      <c r="M79" s="116" t="s">
        <v>1438</v>
      </c>
      <c r="N79" s="116" t="s">
        <v>788</v>
      </c>
      <c r="O79" s="215" t="str">
        <f t="shared" si="10"/>
        <v/>
      </c>
      <c r="P79" s="215" t="str">
        <f t="shared" si="11"/>
        <v/>
      </c>
    </row>
    <row r="80" spans="1:16" s="79" customFormat="1" ht="20.399999999999999" customHeight="1" x14ac:dyDescent="0.3">
      <c r="A80" s="115">
        <v>2061</v>
      </c>
      <c r="B80" s="240" t="s">
        <v>1439</v>
      </c>
      <c r="C80" s="98" t="s">
        <v>1440</v>
      </c>
      <c r="D80" s="145" t="str">
        <f t="shared" si="6"/>
        <v/>
      </c>
      <c r="E80" s="146"/>
      <c r="F80" s="147" t="str">
        <f t="shared" si="7"/>
        <v/>
      </c>
      <c r="G80" s="148"/>
      <c r="H80" s="149" t="str">
        <f t="shared" si="8"/>
        <v/>
      </c>
      <c r="I80" s="150"/>
      <c r="J80" s="143" t="str">
        <f t="shared" si="9"/>
        <v/>
      </c>
      <c r="K80" s="151"/>
      <c r="L80" s="119" t="s">
        <v>691</v>
      </c>
      <c r="M80" s="116" t="s">
        <v>1441</v>
      </c>
      <c r="N80" s="116" t="s">
        <v>692</v>
      </c>
      <c r="O80" s="215" t="str">
        <f t="shared" si="10"/>
        <v/>
      </c>
      <c r="P80" s="215" t="str">
        <f t="shared" si="11"/>
        <v/>
      </c>
    </row>
    <row r="81" spans="1:16" s="79" customFormat="1" ht="20.399999999999999" customHeight="1" x14ac:dyDescent="0.3">
      <c r="A81" s="115">
        <v>2062</v>
      </c>
      <c r="B81" s="240" t="s">
        <v>1442</v>
      </c>
      <c r="C81" s="98" t="s">
        <v>1443</v>
      </c>
      <c r="D81" s="145" t="str">
        <f t="shared" si="6"/>
        <v/>
      </c>
      <c r="E81" s="146"/>
      <c r="F81" s="147" t="str">
        <f t="shared" si="7"/>
        <v/>
      </c>
      <c r="G81" s="148"/>
      <c r="H81" s="149" t="str">
        <f t="shared" si="8"/>
        <v/>
      </c>
      <c r="I81" s="150"/>
      <c r="J81" s="143" t="str">
        <f t="shared" si="9"/>
        <v/>
      </c>
      <c r="K81" s="151"/>
      <c r="L81" s="119" t="s">
        <v>726</v>
      </c>
      <c r="M81" s="116" t="s">
        <v>1444</v>
      </c>
      <c r="N81" s="116" t="s">
        <v>727</v>
      </c>
      <c r="O81" s="215" t="str">
        <f t="shared" si="10"/>
        <v/>
      </c>
      <c r="P81" s="215" t="str">
        <f t="shared" si="11"/>
        <v/>
      </c>
    </row>
    <row r="82" spans="1:16" s="79" customFormat="1" ht="20.399999999999999" customHeight="1" x14ac:dyDescent="0.3">
      <c r="A82" s="115">
        <v>2063</v>
      </c>
      <c r="B82" s="240" t="s">
        <v>647</v>
      </c>
      <c r="C82" s="98" t="s">
        <v>1233</v>
      </c>
      <c r="D82" s="145" t="str">
        <f t="shared" si="6"/>
        <v/>
      </c>
      <c r="E82" s="146"/>
      <c r="F82" s="147" t="str">
        <f t="shared" si="7"/>
        <v/>
      </c>
      <c r="G82" s="148"/>
      <c r="H82" s="149" t="str">
        <f t="shared" si="8"/>
        <v/>
      </c>
      <c r="I82" s="150"/>
      <c r="J82" s="143" t="str">
        <f t="shared" si="9"/>
        <v/>
      </c>
      <c r="K82" s="151"/>
      <c r="L82" s="119" t="s">
        <v>648</v>
      </c>
      <c r="M82" s="116" t="s">
        <v>1445</v>
      </c>
      <c r="N82" s="116" t="s">
        <v>649</v>
      </c>
      <c r="O82" s="215" t="str">
        <f t="shared" si="10"/>
        <v/>
      </c>
      <c r="P82" s="215" t="str">
        <f t="shared" si="11"/>
        <v/>
      </c>
    </row>
    <row r="83" spans="1:16" s="79" customFormat="1" ht="20.399999999999999" customHeight="1" x14ac:dyDescent="0.3">
      <c r="A83" s="115">
        <v>2064</v>
      </c>
      <c r="B83" s="240" t="s">
        <v>1446</v>
      </c>
      <c r="C83" s="98" t="s">
        <v>1447</v>
      </c>
      <c r="D83" s="145" t="str">
        <f t="shared" si="6"/>
        <v/>
      </c>
      <c r="E83" s="146"/>
      <c r="F83" s="147" t="str">
        <f t="shared" si="7"/>
        <v/>
      </c>
      <c r="G83" s="148"/>
      <c r="H83" s="149" t="str">
        <f t="shared" si="8"/>
        <v/>
      </c>
      <c r="I83" s="150"/>
      <c r="J83" s="143" t="str">
        <f t="shared" si="9"/>
        <v/>
      </c>
      <c r="K83" s="151"/>
      <c r="L83" s="119" t="s">
        <v>93</v>
      </c>
      <c r="M83" s="116" t="s">
        <v>1448</v>
      </c>
      <c r="N83" s="116" t="s">
        <v>668</v>
      </c>
      <c r="O83" s="215" t="str">
        <f t="shared" si="10"/>
        <v/>
      </c>
      <c r="P83" s="215" t="str">
        <f t="shared" si="11"/>
        <v/>
      </c>
    </row>
    <row r="84" spans="1:16" s="79" customFormat="1" ht="20.399999999999999" customHeight="1" x14ac:dyDescent="0.3">
      <c r="A84" s="115">
        <v>2065</v>
      </c>
      <c r="B84" s="240" t="s">
        <v>1449</v>
      </c>
      <c r="C84" s="98" t="s">
        <v>1450</v>
      </c>
      <c r="D84" s="145" t="str">
        <f t="shared" si="6"/>
        <v/>
      </c>
      <c r="E84" s="146"/>
      <c r="F84" s="147" t="str">
        <f t="shared" si="7"/>
        <v/>
      </c>
      <c r="G84" s="148"/>
      <c r="H84" s="149" t="str">
        <f t="shared" si="8"/>
        <v/>
      </c>
      <c r="I84" s="150"/>
      <c r="J84" s="143" t="str">
        <f t="shared" si="9"/>
        <v/>
      </c>
      <c r="K84" s="151"/>
      <c r="L84" s="119" t="s">
        <v>693</v>
      </c>
      <c r="M84" s="116" t="s">
        <v>1451</v>
      </c>
      <c r="N84" s="116" t="s">
        <v>694</v>
      </c>
      <c r="O84" s="215" t="str">
        <f t="shared" si="10"/>
        <v/>
      </c>
      <c r="P84" s="215" t="str">
        <f t="shared" si="11"/>
        <v/>
      </c>
    </row>
    <row r="85" spans="1:16" s="79" customFormat="1" ht="20.399999999999999" customHeight="1" x14ac:dyDescent="0.3">
      <c r="A85" s="115">
        <v>2066</v>
      </c>
      <c r="B85" s="240" t="s">
        <v>1452</v>
      </c>
      <c r="C85" s="98" t="s">
        <v>1453</v>
      </c>
      <c r="D85" s="145" t="str">
        <f t="shared" si="6"/>
        <v/>
      </c>
      <c r="E85" s="146"/>
      <c r="F85" s="147" t="str">
        <f t="shared" si="7"/>
        <v/>
      </c>
      <c r="G85" s="148"/>
      <c r="H85" s="149" t="str">
        <f t="shared" si="8"/>
        <v/>
      </c>
      <c r="I85" s="150"/>
      <c r="J85" s="143" t="str">
        <f t="shared" si="9"/>
        <v/>
      </c>
      <c r="K85" s="151"/>
      <c r="L85" s="119" t="s">
        <v>940</v>
      </c>
      <c r="M85" s="116" t="s">
        <v>1454</v>
      </c>
      <c r="N85" s="116" t="s">
        <v>941</v>
      </c>
      <c r="O85" s="215" t="str">
        <f t="shared" si="10"/>
        <v/>
      </c>
      <c r="P85" s="215" t="str">
        <f t="shared" si="11"/>
        <v/>
      </c>
    </row>
    <row r="86" spans="1:16" s="79" customFormat="1" ht="20.399999999999999" customHeight="1" x14ac:dyDescent="0.3">
      <c r="A86" s="115">
        <v>2067</v>
      </c>
      <c r="B86" s="240" t="s">
        <v>1455</v>
      </c>
      <c r="C86" s="98" t="s">
        <v>1456</v>
      </c>
      <c r="D86" s="145" t="str">
        <f t="shared" si="6"/>
        <v/>
      </c>
      <c r="E86" s="146"/>
      <c r="F86" s="147" t="str">
        <f t="shared" si="7"/>
        <v/>
      </c>
      <c r="G86" s="148"/>
      <c r="H86" s="149" t="str">
        <f t="shared" si="8"/>
        <v/>
      </c>
      <c r="I86" s="150"/>
      <c r="J86" s="143" t="str">
        <f t="shared" si="9"/>
        <v/>
      </c>
      <c r="K86" s="151"/>
      <c r="L86" s="119" t="s">
        <v>728</v>
      </c>
      <c r="M86" s="116" t="s">
        <v>1457</v>
      </c>
      <c r="N86" s="116" t="s">
        <v>729</v>
      </c>
      <c r="O86" s="215" t="str">
        <f t="shared" si="10"/>
        <v/>
      </c>
      <c r="P86" s="215" t="str">
        <f t="shared" si="11"/>
        <v/>
      </c>
    </row>
    <row r="87" spans="1:16" s="79" customFormat="1" ht="20.399999999999999" customHeight="1" x14ac:dyDescent="0.3">
      <c r="A87" s="115">
        <v>2068</v>
      </c>
      <c r="B87" s="240" t="s">
        <v>1458</v>
      </c>
      <c r="C87" s="98" t="s">
        <v>1459</v>
      </c>
      <c r="D87" s="145" t="str">
        <f t="shared" si="6"/>
        <v/>
      </c>
      <c r="E87" s="146"/>
      <c r="F87" s="147" t="str">
        <f t="shared" si="7"/>
        <v/>
      </c>
      <c r="G87" s="148"/>
      <c r="H87" s="149" t="str">
        <f t="shared" si="8"/>
        <v/>
      </c>
      <c r="I87" s="150"/>
      <c r="J87" s="143" t="str">
        <f t="shared" si="9"/>
        <v/>
      </c>
      <c r="K87" s="151"/>
      <c r="L87" s="119" t="s">
        <v>858</v>
      </c>
      <c r="M87" s="116" t="s">
        <v>1460</v>
      </c>
      <c r="N87" s="116" t="s">
        <v>859</v>
      </c>
      <c r="O87" s="215" t="str">
        <f t="shared" si="10"/>
        <v/>
      </c>
      <c r="P87" s="215" t="str">
        <f t="shared" si="11"/>
        <v/>
      </c>
    </row>
    <row r="88" spans="1:16" s="79" customFormat="1" ht="20.399999999999999" customHeight="1" x14ac:dyDescent="0.3">
      <c r="A88" s="115">
        <v>2069</v>
      </c>
      <c r="B88" s="240" t="s">
        <v>929</v>
      </c>
      <c r="C88" s="98" t="s">
        <v>1461</v>
      </c>
      <c r="D88" s="145" t="str">
        <f t="shared" si="6"/>
        <v/>
      </c>
      <c r="E88" s="146"/>
      <c r="F88" s="147" t="str">
        <f t="shared" si="7"/>
        <v/>
      </c>
      <c r="G88" s="148"/>
      <c r="H88" s="149" t="str">
        <f t="shared" si="8"/>
        <v/>
      </c>
      <c r="I88" s="150"/>
      <c r="J88" s="143" t="str">
        <f t="shared" si="9"/>
        <v/>
      </c>
      <c r="K88" s="151"/>
      <c r="L88" s="119" t="s">
        <v>930</v>
      </c>
      <c r="M88" s="116" t="s">
        <v>931</v>
      </c>
      <c r="N88" s="116" t="s">
        <v>932</v>
      </c>
      <c r="O88" s="215" t="str">
        <f t="shared" si="10"/>
        <v/>
      </c>
      <c r="P88" s="215" t="str">
        <f t="shared" si="11"/>
        <v/>
      </c>
    </row>
    <row r="89" spans="1:16" s="79" customFormat="1" ht="20.399999999999999" customHeight="1" x14ac:dyDescent="0.3">
      <c r="A89" s="115">
        <v>2070</v>
      </c>
      <c r="B89" s="240" t="s">
        <v>1462</v>
      </c>
      <c r="C89" s="98" t="s">
        <v>1463</v>
      </c>
      <c r="D89" s="145" t="str">
        <f t="shared" si="6"/>
        <v/>
      </c>
      <c r="E89" s="146"/>
      <c r="F89" s="147" t="str">
        <f t="shared" si="7"/>
        <v/>
      </c>
      <c r="G89" s="148"/>
      <c r="H89" s="149" t="str">
        <f t="shared" si="8"/>
        <v/>
      </c>
      <c r="I89" s="150"/>
      <c r="J89" s="143" t="str">
        <f t="shared" si="9"/>
        <v/>
      </c>
      <c r="K89" s="151"/>
      <c r="L89" s="119" t="s">
        <v>730</v>
      </c>
      <c r="M89" s="116" t="s">
        <v>1464</v>
      </c>
      <c r="N89" s="116" t="s">
        <v>731</v>
      </c>
      <c r="O89" s="215" t="str">
        <f t="shared" si="10"/>
        <v/>
      </c>
      <c r="P89" s="215" t="str">
        <f t="shared" si="11"/>
        <v/>
      </c>
    </row>
    <row r="90" spans="1:16" s="79" customFormat="1" ht="20.399999999999999" customHeight="1" x14ac:dyDescent="0.3">
      <c r="A90" s="115">
        <v>2071</v>
      </c>
      <c r="B90" s="240" t="s">
        <v>1465</v>
      </c>
      <c r="C90" s="98" t="s">
        <v>1466</v>
      </c>
      <c r="D90" s="145" t="str">
        <f t="shared" si="6"/>
        <v/>
      </c>
      <c r="E90" s="146"/>
      <c r="F90" s="147" t="str">
        <f t="shared" si="7"/>
        <v/>
      </c>
      <c r="G90" s="148"/>
      <c r="H90" s="149" t="str">
        <f t="shared" si="8"/>
        <v/>
      </c>
      <c r="I90" s="150"/>
      <c r="J90" s="143" t="str">
        <f t="shared" si="9"/>
        <v/>
      </c>
      <c r="K90" s="151"/>
      <c r="L90" s="119" t="s">
        <v>732</v>
      </c>
      <c r="M90" s="116" t="s">
        <v>1467</v>
      </c>
      <c r="N90" s="116" t="s">
        <v>733</v>
      </c>
      <c r="O90" s="215" t="str">
        <f t="shared" si="10"/>
        <v/>
      </c>
      <c r="P90" s="215" t="str">
        <f t="shared" si="11"/>
        <v/>
      </c>
    </row>
    <row r="91" spans="1:16" s="79" customFormat="1" ht="20.399999999999999" customHeight="1" x14ac:dyDescent="0.3">
      <c r="A91" s="115">
        <v>2072</v>
      </c>
      <c r="B91" s="240" t="s">
        <v>1468</v>
      </c>
      <c r="C91" s="98" t="s">
        <v>1469</v>
      </c>
      <c r="D91" s="145" t="str">
        <f t="shared" si="6"/>
        <v/>
      </c>
      <c r="E91" s="146"/>
      <c r="F91" s="147" t="str">
        <f t="shared" si="7"/>
        <v/>
      </c>
      <c r="G91" s="148"/>
      <c r="H91" s="149" t="str">
        <f t="shared" si="8"/>
        <v/>
      </c>
      <c r="I91" s="150"/>
      <c r="J91" s="143" t="str">
        <f t="shared" si="9"/>
        <v/>
      </c>
      <c r="K91" s="151"/>
      <c r="L91" s="119" t="s">
        <v>17</v>
      </c>
      <c r="M91" s="116" t="s">
        <v>1470</v>
      </c>
      <c r="N91" s="116" t="s">
        <v>734</v>
      </c>
      <c r="O91" s="215" t="str">
        <f t="shared" si="10"/>
        <v/>
      </c>
      <c r="P91" s="215" t="str">
        <f t="shared" si="11"/>
        <v/>
      </c>
    </row>
    <row r="92" spans="1:16" s="79" customFormat="1" ht="20.399999999999999" customHeight="1" x14ac:dyDescent="0.3">
      <c r="A92" s="115">
        <v>2073</v>
      </c>
      <c r="B92" s="240" t="s">
        <v>1471</v>
      </c>
      <c r="C92" s="98" t="s">
        <v>1472</v>
      </c>
      <c r="D92" s="145" t="str">
        <f t="shared" si="6"/>
        <v/>
      </c>
      <c r="E92" s="146"/>
      <c r="F92" s="147" t="str">
        <f t="shared" si="7"/>
        <v/>
      </c>
      <c r="G92" s="148"/>
      <c r="H92" s="149" t="str">
        <f t="shared" si="8"/>
        <v/>
      </c>
      <c r="I92" s="150"/>
      <c r="J92" s="143" t="str">
        <f t="shared" si="9"/>
        <v/>
      </c>
      <c r="K92" s="151"/>
      <c r="L92" s="119" t="s">
        <v>620</v>
      </c>
      <c r="M92" s="116" t="s">
        <v>1473</v>
      </c>
      <c r="N92" s="116" t="s">
        <v>621</v>
      </c>
      <c r="O92" s="215" t="str">
        <f t="shared" si="10"/>
        <v/>
      </c>
      <c r="P92" s="215" t="str">
        <f t="shared" si="11"/>
        <v/>
      </c>
    </row>
    <row r="93" spans="1:16" s="79" customFormat="1" ht="20.399999999999999" customHeight="1" x14ac:dyDescent="0.3">
      <c r="A93" s="115">
        <v>2074</v>
      </c>
      <c r="B93" s="240" t="s">
        <v>1474</v>
      </c>
      <c r="C93" s="98" t="s">
        <v>1475</v>
      </c>
      <c r="D93" s="145" t="str">
        <f t="shared" si="6"/>
        <v/>
      </c>
      <c r="E93" s="146"/>
      <c r="F93" s="147" t="str">
        <f t="shared" si="7"/>
        <v/>
      </c>
      <c r="G93" s="148"/>
      <c r="H93" s="149" t="str">
        <f t="shared" si="8"/>
        <v/>
      </c>
      <c r="I93" s="150"/>
      <c r="J93" s="143" t="str">
        <f t="shared" si="9"/>
        <v/>
      </c>
      <c r="K93" s="151"/>
      <c r="L93" s="119" t="s">
        <v>1066</v>
      </c>
      <c r="M93" s="116" t="s">
        <v>1067</v>
      </c>
      <c r="N93" s="116" t="s">
        <v>1068</v>
      </c>
      <c r="O93" s="215" t="str">
        <f t="shared" si="10"/>
        <v/>
      </c>
      <c r="P93" s="215" t="str">
        <f t="shared" si="11"/>
        <v/>
      </c>
    </row>
    <row r="94" spans="1:16" s="79" customFormat="1" ht="20.399999999999999" customHeight="1" x14ac:dyDescent="0.3">
      <c r="A94" s="115">
        <v>2075</v>
      </c>
      <c r="B94" s="240" t="s">
        <v>1476</v>
      </c>
      <c r="C94" s="98" t="s">
        <v>1477</v>
      </c>
      <c r="D94" s="145" t="str">
        <f t="shared" si="6"/>
        <v/>
      </c>
      <c r="E94" s="146"/>
      <c r="F94" s="147" t="str">
        <f t="shared" si="7"/>
        <v/>
      </c>
      <c r="G94" s="148"/>
      <c r="H94" s="149" t="str">
        <f t="shared" si="8"/>
        <v/>
      </c>
      <c r="I94" s="150"/>
      <c r="J94" s="143" t="str">
        <f t="shared" si="9"/>
        <v/>
      </c>
      <c r="K94" s="151"/>
      <c r="L94" s="119" t="s">
        <v>833</v>
      </c>
      <c r="M94" s="116" t="s">
        <v>1478</v>
      </c>
      <c r="N94" s="116" t="s">
        <v>834</v>
      </c>
      <c r="O94" s="215" t="str">
        <f t="shared" si="10"/>
        <v/>
      </c>
      <c r="P94" s="215" t="str">
        <f t="shared" si="11"/>
        <v/>
      </c>
    </row>
    <row r="95" spans="1:16" s="79" customFormat="1" ht="20.399999999999999" customHeight="1" x14ac:dyDescent="0.3">
      <c r="A95" s="115">
        <v>2076</v>
      </c>
      <c r="B95" s="240" t="s">
        <v>1479</v>
      </c>
      <c r="C95" s="98" t="s">
        <v>1480</v>
      </c>
      <c r="D95" s="145" t="str">
        <f t="shared" si="6"/>
        <v/>
      </c>
      <c r="E95" s="146"/>
      <c r="F95" s="147" t="str">
        <f t="shared" si="7"/>
        <v/>
      </c>
      <c r="G95" s="148"/>
      <c r="H95" s="149" t="str">
        <f t="shared" si="8"/>
        <v/>
      </c>
      <c r="I95" s="150"/>
      <c r="J95" s="143" t="str">
        <f t="shared" si="9"/>
        <v/>
      </c>
      <c r="K95" s="151"/>
      <c r="L95" s="119" t="s">
        <v>96</v>
      </c>
      <c r="M95" s="116" t="s">
        <v>1481</v>
      </c>
      <c r="N95" s="116" t="s">
        <v>669</v>
      </c>
      <c r="O95" s="215" t="str">
        <f t="shared" si="10"/>
        <v/>
      </c>
      <c r="P95" s="215" t="str">
        <f t="shared" si="11"/>
        <v/>
      </c>
    </row>
    <row r="96" spans="1:16" s="79" customFormat="1" ht="20.399999999999999" customHeight="1" x14ac:dyDescent="0.3">
      <c r="A96" s="115">
        <v>2077</v>
      </c>
      <c r="B96" s="240" t="s">
        <v>1482</v>
      </c>
      <c r="C96" s="98" t="s">
        <v>1483</v>
      </c>
      <c r="D96" s="145" t="str">
        <f t="shared" si="6"/>
        <v/>
      </c>
      <c r="E96" s="146"/>
      <c r="F96" s="147" t="str">
        <f t="shared" si="7"/>
        <v/>
      </c>
      <c r="G96" s="148"/>
      <c r="H96" s="149" t="str">
        <f t="shared" si="8"/>
        <v/>
      </c>
      <c r="I96" s="150"/>
      <c r="J96" s="143" t="str">
        <f t="shared" si="9"/>
        <v/>
      </c>
      <c r="K96" s="151"/>
      <c r="L96" s="119" t="s">
        <v>650</v>
      </c>
      <c r="M96" s="116" t="s">
        <v>1484</v>
      </c>
      <c r="N96" s="116" t="s">
        <v>651</v>
      </c>
      <c r="O96" s="215" t="str">
        <f t="shared" si="10"/>
        <v/>
      </c>
      <c r="P96" s="215" t="str">
        <f t="shared" si="11"/>
        <v/>
      </c>
    </row>
    <row r="97" spans="1:16" s="79" customFormat="1" ht="20.399999999999999" customHeight="1" x14ac:dyDescent="0.3">
      <c r="A97" s="115">
        <v>2078</v>
      </c>
      <c r="B97" s="240" t="s">
        <v>1231</v>
      </c>
      <c r="C97" s="98" t="s">
        <v>1232</v>
      </c>
      <c r="D97" s="145" t="str">
        <f t="shared" si="6"/>
        <v/>
      </c>
      <c r="E97" s="146"/>
      <c r="F97" s="147" t="str">
        <f t="shared" si="7"/>
        <v/>
      </c>
      <c r="G97" s="148"/>
      <c r="H97" s="149" t="str">
        <f t="shared" si="8"/>
        <v/>
      </c>
      <c r="I97" s="150"/>
      <c r="J97" s="143" t="str">
        <f t="shared" si="9"/>
        <v/>
      </c>
      <c r="K97" s="151"/>
      <c r="L97" s="119" t="s">
        <v>643</v>
      </c>
      <c r="M97" s="116" t="s">
        <v>1485</v>
      </c>
      <c r="N97" s="116" t="s">
        <v>644</v>
      </c>
      <c r="O97" s="215" t="str">
        <f t="shared" si="10"/>
        <v/>
      </c>
      <c r="P97" s="215" t="str">
        <f t="shared" si="11"/>
        <v/>
      </c>
    </row>
    <row r="98" spans="1:16" s="79" customFormat="1" ht="20.399999999999999" customHeight="1" x14ac:dyDescent="0.3">
      <c r="A98" s="115">
        <v>2079</v>
      </c>
      <c r="B98" s="240" t="s">
        <v>1486</v>
      </c>
      <c r="C98" s="98" t="s">
        <v>1487</v>
      </c>
      <c r="D98" s="145" t="str">
        <f t="shared" si="6"/>
        <v/>
      </c>
      <c r="E98" s="146"/>
      <c r="F98" s="147" t="str">
        <f t="shared" si="7"/>
        <v/>
      </c>
      <c r="G98" s="148"/>
      <c r="H98" s="149" t="str">
        <f t="shared" si="8"/>
        <v/>
      </c>
      <c r="I98" s="150"/>
      <c r="J98" s="143" t="str">
        <f t="shared" si="9"/>
        <v/>
      </c>
      <c r="K98" s="151"/>
      <c r="L98" s="119" t="s">
        <v>652</v>
      </c>
      <c r="M98" s="116" t="s">
        <v>1488</v>
      </c>
      <c r="N98" s="116" t="s">
        <v>653</v>
      </c>
      <c r="O98" s="215" t="str">
        <f t="shared" si="10"/>
        <v/>
      </c>
      <c r="P98" s="215" t="str">
        <f t="shared" si="11"/>
        <v/>
      </c>
    </row>
    <row r="99" spans="1:16" s="79" customFormat="1" ht="20.399999999999999" customHeight="1" x14ac:dyDescent="0.3">
      <c r="A99" s="115">
        <v>2080</v>
      </c>
      <c r="B99" s="240" t="s">
        <v>584</v>
      </c>
      <c r="C99" s="98" t="s">
        <v>1489</v>
      </c>
      <c r="D99" s="145" t="str">
        <f t="shared" si="6"/>
        <v/>
      </c>
      <c r="E99" s="146"/>
      <c r="F99" s="147" t="str">
        <f t="shared" si="7"/>
        <v/>
      </c>
      <c r="G99" s="148"/>
      <c r="H99" s="149" t="str">
        <f t="shared" si="8"/>
        <v/>
      </c>
      <c r="I99" s="150"/>
      <c r="J99" s="143" t="str">
        <f t="shared" si="9"/>
        <v/>
      </c>
      <c r="K99" s="151"/>
      <c r="L99" s="119" t="s">
        <v>585</v>
      </c>
      <c r="M99" s="116" t="s">
        <v>586</v>
      </c>
      <c r="N99" s="116" t="s">
        <v>587</v>
      </c>
      <c r="O99" s="215" t="str">
        <f t="shared" si="10"/>
        <v/>
      </c>
      <c r="P99" s="215" t="str">
        <f t="shared" si="11"/>
        <v/>
      </c>
    </row>
    <row r="100" spans="1:16" s="79" customFormat="1" ht="20.399999999999999" customHeight="1" x14ac:dyDescent="0.3">
      <c r="A100" s="115">
        <v>2081</v>
      </c>
      <c r="B100" s="240" t="s">
        <v>1490</v>
      </c>
      <c r="C100" s="98" t="s">
        <v>1491</v>
      </c>
      <c r="D100" s="145" t="str">
        <f t="shared" si="6"/>
        <v/>
      </c>
      <c r="E100" s="146"/>
      <c r="F100" s="147" t="str">
        <f t="shared" si="7"/>
        <v/>
      </c>
      <c r="G100" s="148"/>
      <c r="H100" s="149" t="str">
        <f t="shared" si="8"/>
        <v/>
      </c>
      <c r="I100" s="150"/>
      <c r="J100" s="143" t="str">
        <f t="shared" si="9"/>
        <v/>
      </c>
      <c r="K100" s="151"/>
      <c r="L100" s="119" t="s">
        <v>886</v>
      </c>
      <c r="M100" s="116" t="s">
        <v>1492</v>
      </c>
      <c r="N100" s="116" t="s">
        <v>887</v>
      </c>
      <c r="O100" s="215" t="str">
        <f t="shared" si="10"/>
        <v/>
      </c>
      <c r="P100" s="215" t="str">
        <f t="shared" si="11"/>
        <v/>
      </c>
    </row>
    <row r="101" spans="1:16" s="79" customFormat="1" ht="20.399999999999999" customHeight="1" x14ac:dyDescent="0.3">
      <c r="A101" s="115">
        <v>2082</v>
      </c>
      <c r="B101" s="240" t="s">
        <v>1493</v>
      </c>
      <c r="C101" s="98" t="s">
        <v>1494</v>
      </c>
      <c r="D101" s="145" t="str">
        <f t="shared" si="6"/>
        <v/>
      </c>
      <c r="E101" s="146"/>
      <c r="F101" s="147" t="str">
        <f t="shared" si="7"/>
        <v/>
      </c>
      <c r="G101" s="148"/>
      <c r="H101" s="149" t="str">
        <f t="shared" si="8"/>
        <v/>
      </c>
      <c r="I101" s="150"/>
      <c r="J101" s="143" t="str">
        <f t="shared" si="9"/>
        <v/>
      </c>
      <c r="K101" s="151"/>
      <c r="L101" s="119" t="s">
        <v>670</v>
      </c>
      <c r="M101" s="116" t="s">
        <v>1495</v>
      </c>
      <c r="N101" s="116" t="s">
        <v>671</v>
      </c>
      <c r="O101" s="215" t="str">
        <f t="shared" si="10"/>
        <v/>
      </c>
      <c r="P101" s="215" t="str">
        <f t="shared" si="11"/>
        <v/>
      </c>
    </row>
    <row r="102" spans="1:16" s="79" customFormat="1" ht="20.399999999999999" customHeight="1" x14ac:dyDescent="0.3">
      <c r="A102" s="115">
        <v>2083</v>
      </c>
      <c r="B102" s="240" t="s">
        <v>1496</v>
      </c>
      <c r="C102" s="98" t="s">
        <v>1497</v>
      </c>
      <c r="D102" s="145" t="str">
        <f t="shared" si="6"/>
        <v/>
      </c>
      <c r="E102" s="146"/>
      <c r="F102" s="147" t="str">
        <f t="shared" si="7"/>
        <v/>
      </c>
      <c r="G102" s="148"/>
      <c r="H102" s="149" t="str">
        <f t="shared" si="8"/>
        <v/>
      </c>
      <c r="I102" s="150"/>
      <c r="J102" s="143" t="str">
        <f t="shared" si="9"/>
        <v/>
      </c>
      <c r="K102" s="151"/>
      <c r="L102" s="119" t="s">
        <v>735</v>
      </c>
      <c r="M102" s="116" t="s">
        <v>1498</v>
      </c>
      <c r="N102" s="116" t="s">
        <v>736</v>
      </c>
      <c r="O102" s="215" t="str">
        <f t="shared" si="10"/>
        <v/>
      </c>
      <c r="P102" s="215" t="str">
        <f t="shared" si="11"/>
        <v/>
      </c>
    </row>
    <row r="103" spans="1:16" s="79" customFormat="1" ht="20.399999999999999" customHeight="1" x14ac:dyDescent="0.3">
      <c r="A103" s="115">
        <v>2084</v>
      </c>
      <c r="B103" s="240" t="s">
        <v>1499</v>
      </c>
      <c r="C103" s="98" t="s">
        <v>1500</v>
      </c>
      <c r="D103" s="145" t="str">
        <f t="shared" si="6"/>
        <v/>
      </c>
      <c r="E103" s="146"/>
      <c r="F103" s="147" t="str">
        <f t="shared" si="7"/>
        <v/>
      </c>
      <c r="G103" s="148"/>
      <c r="H103" s="149" t="str">
        <f t="shared" si="8"/>
        <v/>
      </c>
      <c r="I103" s="150"/>
      <c r="J103" s="143" t="str">
        <f t="shared" si="9"/>
        <v/>
      </c>
      <c r="K103" s="151"/>
      <c r="L103" s="119" t="s">
        <v>908</v>
      </c>
      <c r="M103" s="116" t="s">
        <v>1501</v>
      </c>
      <c r="N103" s="116" t="s">
        <v>909</v>
      </c>
      <c r="O103" s="215" t="str">
        <f t="shared" si="10"/>
        <v/>
      </c>
      <c r="P103" s="215" t="str">
        <f t="shared" si="11"/>
        <v/>
      </c>
    </row>
    <row r="104" spans="1:16" s="79" customFormat="1" ht="20.399999999999999" customHeight="1" x14ac:dyDescent="0.3">
      <c r="A104" s="115">
        <v>2085</v>
      </c>
      <c r="B104" s="240" t="s">
        <v>1502</v>
      </c>
      <c r="C104" s="98" t="s">
        <v>1503</v>
      </c>
      <c r="D104" s="145" t="str">
        <f t="shared" si="6"/>
        <v/>
      </c>
      <c r="E104" s="146"/>
      <c r="F104" s="147" t="str">
        <f t="shared" si="7"/>
        <v/>
      </c>
      <c r="G104" s="148"/>
      <c r="H104" s="149" t="str">
        <f t="shared" si="8"/>
        <v/>
      </c>
      <c r="I104" s="150"/>
      <c r="J104" s="143" t="str">
        <f t="shared" si="9"/>
        <v/>
      </c>
      <c r="K104" s="151"/>
      <c r="L104" s="119" t="s">
        <v>986</v>
      </c>
      <c r="M104" s="116" t="s">
        <v>1504</v>
      </c>
      <c r="N104" s="116" t="s">
        <v>987</v>
      </c>
      <c r="O104" s="215" t="str">
        <f t="shared" si="10"/>
        <v/>
      </c>
      <c r="P104" s="215" t="str">
        <f t="shared" si="11"/>
        <v/>
      </c>
    </row>
    <row r="105" spans="1:16" s="79" customFormat="1" ht="20.399999999999999" customHeight="1" x14ac:dyDescent="0.3">
      <c r="A105" s="115">
        <v>2086</v>
      </c>
      <c r="B105" s="240" t="s">
        <v>1505</v>
      </c>
      <c r="C105" s="98" t="s">
        <v>1506</v>
      </c>
      <c r="D105" s="145" t="str">
        <f t="shared" si="6"/>
        <v/>
      </c>
      <c r="E105" s="146"/>
      <c r="F105" s="147" t="str">
        <f t="shared" si="7"/>
        <v/>
      </c>
      <c r="G105" s="148"/>
      <c r="H105" s="149" t="str">
        <f t="shared" si="8"/>
        <v/>
      </c>
      <c r="I105" s="150"/>
      <c r="J105" s="143" t="str">
        <f t="shared" si="9"/>
        <v/>
      </c>
      <c r="K105" s="151"/>
      <c r="L105" s="119" t="s">
        <v>616</v>
      </c>
      <c r="M105" s="116" t="s">
        <v>1507</v>
      </c>
      <c r="N105" s="116" t="s">
        <v>617</v>
      </c>
      <c r="O105" s="215" t="str">
        <f t="shared" si="10"/>
        <v/>
      </c>
      <c r="P105" s="215" t="str">
        <f t="shared" si="11"/>
        <v/>
      </c>
    </row>
    <row r="106" spans="1:16" s="79" customFormat="1" ht="20.399999999999999" customHeight="1" x14ac:dyDescent="0.3">
      <c r="A106" s="115">
        <v>2087</v>
      </c>
      <c r="B106" s="240" t="s">
        <v>1508</v>
      </c>
      <c r="C106" s="98" t="s">
        <v>1509</v>
      </c>
      <c r="D106" s="145" t="str">
        <f t="shared" si="6"/>
        <v/>
      </c>
      <c r="E106" s="146"/>
      <c r="F106" s="147" t="str">
        <f t="shared" si="7"/>
        <v/>
      </c>
      <c r="G106" s="148"/>
      <c r="H106" s="149" t="str">
        <f t="shared" si="8"/>
        <v/>
      </c>
      <c r="I106" s="150"/>
      <c r="J106" s="143" t="str">
        <f t="shared" si="9"/>
        <v/>
      </c>
      <c r="K106" s="151"/>
      <c r="L106" s="119" t="s">
        <v>815</v>
      </c>
      <c r="M106" s="116" t="s">
        <v>1510</v>
      </c>
      <c r="N106" s="116" t="s">
        <v>816</v>
      </c>
      <c r="O106" s="215" t="str">
        <f t="shared" si="10"/>
        <v/>
      </c>
      <c r="P106" s="215" t="str">
        <f t="shared" si="11"/>
        <v/>
      </c>
    </row>
    <row r="107" spans="1:16" s="79" customFormat="1" ht="20.399999999999999" customHeight="1" x14ac:dyDescent="0.3">
      <c r="A107" s="115">
        <v>2088</v>
      </c>
      <c r="B107" s="240" t="s">
        <v>1511</v>
      </c>
      <c r="C107" s="98" t="s">
        <v>1512</v>
      </c>
      <c r="D107" s="145" t="str">
        <f t="shared" si="6"/>
        <v/>
      </c>
      <c r="E107" s="146"/>
      <c r="F107" s="147" t="str">
        <f t="shared" si="7"/>
        <v/>
      </c>
      <c r="G107" s="148"/>
      <c r="H107" s="149" t="str">
        <f t="shared" si="8"/>
        <v/>
      </c>
      <c r="I107" s="150"/>
      <c r="J107" s="143" t="str">
        <f t="shared" si="9"/>
        <v/>
      </c>
      <c r="K107" s="151"/>
      <c r="L107" s="119" t="s">
        <v>196</v>
      </c>
      <c r="M107" s="116" t="s">
        <v>1513</v>
      </c>
      <c r="N107" s="116" t="s">
        <v>868</v>
      </c>
      <c r="O107" s="215" t="str">
        <f t="shared" si="10"/>
        <v/>
      </c>
      <c r="P107" s="215" t="str">
        <f t="shared" si="11"/>
        <v/>
      </c>
    </row>
    <row r="108" spans="1:16" s="79" customFormat="1" ht="20.399999999999999" customHeight="1" x14ac:dyDescent="0.3">
      <c r="A108" s="115">
        <v>2089</v>
      </c>
      <c r="B108" s="240" t="s">
        <v>1514</v>
      </c>
      <c r="C108" s="98" t="s">
        <v>1515</v>
      </c>
      <c r="D108" s="145" t="str">
        <f t="shared" si="6"/>
        <v/>
      </c>
      <c r="E108" s="146"/>
      <c r="F108" s="147" t="str">
        <f t="shared" si="7"/>
        <v/>
      </c>
      <c r="G108" s="148"/>
      <c r="H108" s="149" t="str">
        <f t="shared" si="8"/>
        <v/>
      </c>
      <c r="I108" s="150"/>
      <c r="J108" s="143" t="str">
        <f t="shared" si="9"/>
        <v/>
      </c>
      <c r="K108" s="151"/>
      <c r="L108" s="119" t="s">
        <v>588</v>
      </c>
      <c r="M108" s="116" t="s">
        <v>1516</v>
      </c>
      <c r="N108" s="116" t="s">
        <v>589</v>
      </c>
      <c r="O108" s="215" t="str">
        <f t="shared" si="10"/>
        <v/>
      </c>
      <c r="P108" s="215" t="str">
        <f t="shared" si="11"/>
        <v/>
      </c>
    </row>
    <row r="109" spans="1:16" s="79" customFormat="1" ht="20.399999999999999" customHeight="1" x14ac:dyDescent="0.3">
      <c r="A109" s="115">
        <v>2090</v>
      </c>
      <c r="B109" s="240" t="s">
        <v>1517</v>
      </c>
      <c r="C109" s="98" t="s">
        <v>1518</v>
      </c>
      <c r="D109" s="145" t="str">
        <f t="shared" si="6"/>
        <v/>
      </c>
      <c r="E109" s="146"/>
      <c r="F109" s="147" t="str">
        <f t="shared" si="7"/>
        <v/>
      </c>
      <c r="G109" s="148"/>
      <c r="H109" s="149" t="str">
        <f t="shared" si="8"/>
        <v/>
      </c>
      <c r="I109" s="150"/>
      <c r="J109" s="143" t="str">
        <f t="shared" si="9"/>
        <v/>
      </c>
      <c r="K109" s="151"/>
      <c r="L109" s="119" t="s">
        <v>205</v>
      </c>
      <c r="M109" s="116" t="s">
        <v>1519</v>
      </c>
      <c r="N109" s="116" t="s">
        <v>817</v>
      </c>
      <c r="O109" s="215" t="str">
        <f t="shared" si="10"/>
        <v/>
      </c>
      <c r="P109" s="215" t="str">
        <f t="shared" si="11"/>
        <v/>
      </c>
    </row>
    <row r="110" spans="1:16" s="79" customFormat="1" ht="20.399999999999999" customHeight="1" x14ac:dyDescent="0.3">
      <c r="A110" s="115">
        <v>2091</v>
      </c>
      <c r="B110" s="240" t="s">
        <v>1520</v>
      </c>
      <c r="C110" s="98" t="s">
        <v>1521</v>
      </c>
      <c r="D110" s="145" t="str">
        <f t="shared" si="6"/>
        <v/>
      </c>
      <c r="E110" s="146"/>
      <c r="F110" s="147" t="str">
        <f t="shared" si="7"/>
        <v/>
      </c>
      <c r="G110" s="148"/>
      <c r="H110" s="149" t="str">
        <f t="shared" si="8"/>
        <v/>
      </c>
      <c r="I110" s="150"/>
      <c r="J110" s="143" t="str">
        <f t="shared" si="9"/>
        <v/>
      </c>
      <c r="K110" s="151"/>
      <c r="L110" s="119" t="s">
        <v>622</v>
      </c>
      <c r="M110" s="116" t="s">
        <v>1522</v>
      </c>
      <c r="N110" s="116" t="s">
        <v>623</v>
      </c>
      <c r="O110" s="215" t="str">
        <f t="shared" si="10"/>
        <v/>
      </c>
      <c r="P110" s="215" t="str">
        <f t="shared" si="11"/>
        <v/>
      </c>
    </row>
    <row r="111" spans="1:16" s="79" customFormat="1" ht="20.399999999999999" customHeight="1" x14ac:dyDescent="0.3">
      <c r="A111" s="115">
        <v>2092</v>
      </c>
      <c r="B111" s="240" t="s">
        <v>1523</v>
      </c>
      <c r="C111" s="98" t="s">
        <v>1524</v>
      </c>
      <c r="D111" s="145" t="str">
        <f t="shared" si="6"/>
        <v/>
      </c>
      <c r="E111" s="146"/>
      <c r="F111" s="147" t="str">
        <f t="shared" si="7"/>
        <v/>
      </c>
      <c r="G111" s="148"/>
      <c r="H111" s="149" t="str">
        <f t="shared" si="8"/>
        <v/>
      </c>
      <c r="I111" s="150"/>
      <c r="J111" s="143" t="str">
        <f t="shared" si="9"/>
        <v/>
      </c>
      <c r="K111" s="151"/>
      <c r="L111" s="119" t="s">
        <v>578</v>
      </c>
      <c r="M111" s="116" t="s">
        <v>1525</v>
      </c>
      <c r="N111" s="116" t="s">
        <v>579</v>
      </c>
      <c r="O111" s="215" t="str">
        <f t="shared" si="10"/>
        <v/>
      </c>
      <c r="P111" s="215" t="str">
        <f t="shared" si="11"/>
        <v/>
      </c>
    </row>
    <row r="112" spans="1:16" s="79" customFormat="1" ht="20.399999999999999" customHeight="1" x14ac:dyDescent="0.3">
      <c r="A112" s="115">
        <v>2093</v>
      </c>
      <c r="B112" s="240" t="s">
        <v>1526</v>
      </c>
      <c r="C112" s="98" t="s">
        <v>1527</v>
      </c>
      <c r="D112" s="145" t="str">
        <f t="shared" si="6"/>
        <v/>
      </c>
      <c r="E112" s="146"/>
      <c r="F112" s="147" t="str">
        <f t="shared" si="7"/>
        <v/>
      </c>
      <c r="G112" s="148"/>
      <c r="H112" s="149" t="str">
        <f t="shared" si="8"/>
        <v/>
      </c>
      <c r="I112" s="150"/>
      <c r="J112" s="143" t="str">
        <f t="shared" si="9"/>
        <v/>
      </c>
      <c r="K112" s="151"/>
      <c r="L112" s="119" t="s">
        <v>737</v>
      </c>
      <c r="M112" s="116" t="s">
        <v>1528</v>
      </c>
      <c r="N112" s="116" t="s">
        <v>738</v>
      </c>
      <c r="O112" s="215" t="str">
        <f t="shared" si="10"/>
        <v/>
      </c>
      <c r="P112" s="215" t="str">
        <f t="shared" si="11"/>
        <v/>
      </c>
    </row>
    <row r="113" spans="1:16" s="79" customFormat="1" ht="20.399999999999999" customHeight="1" x14ac:dyDescent="0.3">
      <c r="A113" s="115">
        <v>2094</v>
      </c>
      <c r="B113" s="240" t="s">
        <v>1529</v>
      </c>
      <c r="C113" s="98" t="s">
        <v>1530</v>
      </c>
      <c r="D113" s="145" t="str">
        <f t="shared" si="6"/>
        <v/>
      </c>
      <c r="E113" s="146"/>
      <c r="F113" s="147" t="str">
        <f t="shared" si="7"/>
        <v/>
      </c>
      <c r="G113" s="148"/>
      <c r="H113" s="149" t="str">
        <f t="shared" si="8"/>
        <v/>
      </c>
      <c r="I113" s="150"/>
      <c r="J113" s="143" t="str">
        <f t="shared" si="9"/>
        <v/>
      </c>
      <c r="K113" s="151"/>
      <c r="L113" s="119" t="s">
        <v>890</v>
      </c>
      <c r="M113" s="116" t="s">
        <v>1531</v>
      </c>
      <c r="N113" s="116" t="s">
        <v>891</v>
      </c>
      <c r="O113" s="215" t="str">
        <f t="shared" si="10"/>
        <v/>
      </c>
      <c r="P113" s="215" t="str">
        <f t="shared" si="11"/>
        <v/>
      </c>
    </row>
    <row r="114" spans="1:16" s="79" customFormat="1" ht="20.399999999999999" customHeight="1" x14ac:dyDescent="0.3">
      <c r="A114" s="115">
        <v>2095</v>
      </c>
      <c r="B114" s="240" t="s">
        <v>1532</v>
      </c>
      <c r="C114" s="98" t="s">
        <v>1533</v>
      </c>
      <c r="D114" s="145" t="str">
        <f t="shared" si="6"/>
        <v/>
      </c>
      <c r="E114" s="146"/>
      <c r="F114" s="147" t="str">
        <f t="shared" si="7"/>
        <v/>
      </c>
      <c r="G114" s="148"/>
      <c r="H114" s="149" t="str">
        <f t="shared" si="8"/>
        <v/>
      </c>
      <c r="I114" s="150"/>
      <c r="J114" s="143" t="str">
        <f t="shared" si="9"/>
        <v/>
      </c>
      <c r="K114" s="151"/>
      <c r="L114" s="119" t="s">
        <v>202</v>
      </c>
      <c r="M114" s="116" t="s">
        <v>1534</v>
      </c>
      <c r="N114" s="116" t="s">
        <v>818</v>
      </c>
      <c r="O114" s="215" t="str">
        <f t="shared" si="10"/>
        <v/>
      </c>
      <c r="P114" s="215" t="str">
        <f t="shared" si="11"/>
        <v/>
      </c>
    </row>
    <row r="115" spans="1:16" s="79" customFormat="1" ht="20.399999999999999" customHeight="1" x14ac:dyDescent="0.3">
      <c r="A115" s="115">
        <v>2096</v>
      </c>
      <c r="B115" s="240" t="s">
        <v>1535</v>
      </c>
      <c r="C115" s="98" t="s">
        <v>1536</v>
      </c>
      <c r="D115" s="145" t="str">
        <f t="shared" si="6"/>
        <v/>
      </c>
      <c r="E115" s="146"/>
      <c r="F115" s="147" t="str">
        <f t="shared" si="7"/>
        <v/>
      </c>
      <c r="G115" s="148"/>
      <c r="H115" s="149" t="str">
        <f t="shared" si="8"/>
        <v/>
      </c>
      <c r="I115" s="150"/>
      <c r="J115" s="143" t="str">
        <f t="shared" si="9"/>
        <v/>
      </c>
      <c r="K115" s="151"/>
      <c r="L115" s="119" t="s">
        <v>1013</v>
      </c>
      <c r="M115" s="116" t="s">
        <v>1537</v>
      </c>
      <c r="N115" s="116" t="s">
        <v>1014</v>
      </c>
      <c r="O115" s="215" t="str">
        <f t="shared" si="10"/>
        <v/>
      </c>
      <c r="P115" s="215" t="str">
        <f t="shared" si="11"/>
        <v/>
      </c>
    </row>
    <row r="116" spans="1:16" s="79" customFormat="1" ht="20.399999999999999" customHeight="1" x14ac:dyDescent="0.3">
      <c r="A116" s="115">
        <v>2097</v>
      </c>
      <c r="B116" s="240" t="s">
        <v>1538</v>
      </c>
      <c r="C116" s="98" t="s">
        <v>1539</v>
      </c>
      <c r="D116" s="145" t="str">
        <f t="shared" si="6"/>
        <v/>
      </c>
      <c r="E116" s="146"/>
      <c r="F116" s="147" t="str">
        <f t="shared" si="7"/>
        <v/>
      </c>
      <c r="G116" s="148"/>
      <c r="H116" s="149" t="str">
        <f t="shared" si="8"/>
        <v/>
      </c>
      <c r="I116" s="150"/>
      <c r="J116" s="143" t="str">
        <f t="shared" si="9"/>
        <v/>
      </c>
      <c r="K116" s="151"/>
      <c r="L116" s="119" t="s">
        <v>590</v>
      </c>
      <c r="M116" s="116" t="s">
        <v>1540</v>
      </c>
      <c r="N116" s="116" t="s">
        <v>591</v>
      </c>
      <c r="O116" s="215" t="str">
        <f t="shared" si="10"/>
        <v/>
      </c>
      <c r="P116" s="215" t="str">
        <f t="shared" si="11"/>
        <v/>
      </c>
    </row>
    <row r="117" spans="1:16" s="79" customFormat="1" ht="20.399999999999999" customHeight="1" x14ac:dyDescent="0.3">
      <c r="A117" s="115">
        <v>2098</v>
      </c>
      <c r="B117" s="242" t="s">
        <v>1136</v>
      </c>
      <c r="C117" s="98" t="s">
        <v>1541</v>
      </c>
      <c r="D117" s="145" t="str">
        <f t="shared" si="6"/>
        <v/>
      </c>
      <c r="E117" s="146"/>
      <c r="F117" s="147" t="str">
        <f t="shared" si="7"/>
        <v/>
      </c>
      <c r="G117" s="148"/>
      <c r="H117" s="149" t="str">
        <f t="shared" si="8"/>
        <v/>
      </c>
      <c r="I117" s="150"/>
      <c r="J117" s="143" t="str">
        <f t="shared" si="9"/>
        <v/>
      </c>
      <c r="K117" s="151"/>
      <c r="L117" s="123" t="s">
        <v>193</v>
      </c>
      <c r="M117" s="116" t="s">
        <v>1250</v>
      </c>
      <c r="N117" s="118" t="s">
        <v>1137</v>
      </c>
      <c r="O117" s="215" t="str">
        <f t="shared" si="10"/>
        <v/>
      </c>
      <c r="P117" s="215" t="str">
        <f t="shared" si="11"/>
        <v/>
      </c>
    </row>
    <row r="118" spans="1:16" s="79" customFormat="1" ht="20.399999999999999" customHeight="1" x14ac:dyDescent="0.3">
      <c r="A118" s="115">
        <v>2099</v>
      </c>
      <c r="B118" s="240" t="s">
        <v>1542</v>
      </c>
      <c r="C118" s="98" t="s">
        <v>1543</v>
      </c>
      <c r="D118" s="145" t="str">
        <f t="shared" si="6"/>
        <v/>
      </c>
      <c r="E118" s="146"/>
      <c r="F118" s="147" t="str">
        <f t="shared" si="7"/>
        <v/>
      </c>
      <c r="G118" s="148"/>
      <c r="H118" s="149" t="str">
        <f t="shared" si="8"/>
        <v/>
      </c>
      <c r="I118" s="150"/>
      <c r="J118" s="143" t="str">
        <f t="shared" si="9"/>
        <v/>
      </c>
      <c r="K118" s="151"/>
      <c r="L118" s="119" t="s">
        <v>739</v>
      </c>
      <c r="M118" s="116" t="s">
        <v>1544</v>
      </c>
      <c r="N118" s="116" t="s">
        <v>740</v>
      </c>
      <c r="O118" s="215" t="str">
        <f t="shared" si="10"/>
        <v/>
      </c>
      <c r="P118" s="215" t="str">
        <f t="shared" si="11"/>
        <v/>
      </c>
    </row>
    <row r="119" spans="1:16" s="79" customFormat="1" ht="20.399999999999999" customHeight="1" x14ac:dyDescent="0.3">
      <c r="A119" s="115">
        <v>2100</v>
      </c>
      <c r="B119" s="240" t="s">
        <v>1545</v>
      </c>
      <c r="C119" s="98" t="s">
        <v>1546</v>
      </c>
      <c r="D119" s="145" t="str">
        <f t="shared" si="6"/>
        <v/>
      </c>
      <c r="E119" s="146"/>
      <c r="F119" s="147" t="str">
        <f t="shared" si="7"/>
        <v/>
      </c>
      <c r="G119" s="148"/>
      <c r="H119" s="149" t="str">
        <f t="shared" si="8"/>
        <v/>
      </c>
      <c r="I119" s="150"/>
      <c r="J119" s="143" t="str">
        <f t="shared" si="9"/>
        <v/>
      </c>
      <c r="K119" s="151"/>
      <c r="L119" s="119" t="s">
        <v>952</v>
      </c>
      <c r="M119" s="116" t="s">
        <v>1547</v>
      </c>
      <c r="N119" s="116" t="s">
        <v>953</v>
      </c>
      <c r="O119" s="215" t="str">
        <f t="shared" si="10"/>
        <v/>
      </c>
      <c r="P119" s="215" t="str">
        <f t="shared" si="11"/>
        <v/>
      </c>
    </row>
    <row r="120" spans="1:16" s="79" customFormat="1" ht="20.399999999999999" customHeight="1" x14ac:dyDescent="0.3">
      <c r="A120" s="115">
        <v>2101</v>
      </c>
      <c r="B120" s="240" t="s">
        <v>1548</v>
      </c>
      <c r="C120" s="98" t="s">
        <v>1549</v>
      </c>
      <c r="D120" s="145" t="str">
        <f t="shared" si="6"/>
        <v/>
      </c>
      <c r="E120" s="146"/>
      <c r="F120" s="147" t="str">
        <f t="shared" si="7"/>
        <v/>
      </c>
      <c r="G120" s="148"/>
      <c r="H120" s="149" t="str">
        <f t="shared" si="8"/>
        <v/>
      </c>
      <c r="I120" s="150"/>
      <c r="J120" s="143" t="str">
        <f t="shared" si="9"/>
        <v/>
      </c>
      <c r="K120" s="151"/>
      <c r="L120" s="119" t="s">
        <v>237</v>
      </c>
      <c r="M120" s="116" t="s">
        <v>1550</v>
      </c>
      <c r="N120" s="116" t="s">
        <v>869</v>
      </c>
      <c r="O120" s="215" t="str">
        <f t="shared" si="10"/>
        <v/>
      </c>
      <c r="P120" s="215" t="str">
        <f t="shared" si="11"/>
        <v/>
      </c>
    </row>
    <row r="121" spans="1:16" s="79" customFormat="1" ht="20.399999999999999" customHeight="1" x14ac:dyDescent="0.3">
      <c r="A121" s="115">
        <v>2102</v>
      </c>
      <c r="B121" s="240" t="s">
        <v>1551</v>
      </c>
      <c r="C121" s="98" t="s">
        <v>1552</v>
      </c>
      <c r="D121" s="145" t="str">
        <f t="shared" si="6"/>
        <v/>
      </c>
      <c r="E121" s="146"/>
      <c r="F121" s="147" t="str">
        <f t="shared" si="7"/>
        <v/>
      </c>
      <c r="G121" s="148"/>
      <c r="H121" s="149" t="str">
        <f t="shared" si="8"/>
        <v/>
      </c>
      <c r="I121" s="150"/>
      <c r="J121" s="143" t="str">
        <f t="shared" si="9"/>
        <v/>
      </c>
      <c r="K121" s="151"/>
      <c r="L121" s="119" t="s">
        <v>819</v>
      </c>
      <c r="M121" s="116" t="s">
        <v>1553</v>
      </c>
      <c r="N121" s="116" t="s">
        <v>820</v>
      </c>
      <c r="O121" s="215" t="str">
        <f t="shared" si="10"/>
        <v/>
      </c>
      <c r="P121" s="215" t="str">
        <f t="shared" si="11"/>
        <v/>
      </c>
    </row>
    <row r="122" spans="1:16" s="79" customFormat="1" ht="20.399999999999999" customHeight="1" x14ac:dyDescent="0.3">
      <c r="A122" s="115">
        <v>2103</v>
      </c>
      <c r="B122" s="240" t="s">
        <v>1554</v>
      </c>
      <c r="C122" s="98" t="s">
        <v>1555</v>
      </c>
      <c r="D122" s="145" t="str">
        <f t="shared" si="6"/>
        <v/>
      </c>
      <c r="E122" s="146"/>
      <c r="F122" s="147" t="str">
        <f t="shared" si="7"/>
        <v/>
      </c>
      <c r="G122" s="148"/>
      <c r="H122" s="149" t="str">
        <f t="shared" si="8"/>
        <v/>
      </c>
      <c r="I122" s="150"/>
      <c r="J122" s="143" t="str">
        <f t="shared" si="9"/>
        <v/>
      </c>
      <c r="K122" s="151"/>
      <c r="L122" s="119" t="s">
        <v>789</v>
      </c>
      <c r="M122" s="116" t="s">
        <v>1556</v>
      </c>
      <c r="N122" s="116" t="s">
        <v>790</v>
      </c>
      <c r="O122" s="215" t="str">
        <f t="shared" si="10"/>
        <v/>
      </c>
      <c r="P122" s="215" t="str">
        <f t="shared" si="11"/>
        <v/>
      </c>
    </row>
    <row r="123" spans="1:16" s="79" customFormat="1" ht="20.399999999999999" customHeight="1" x14ac:dyDescent="0.3">
      <c r="A123" s="115">
        <v>2104</v>
      </c>
      <c r="B123" s="240" t="s">
        <v>1557</v>
      </c>
      <c r="C123" s="98" t="s">
        <v>1558</v>
      </c>
      <c r="D123" s="145" t="str">
        <f t="shared" si="6"/>
        <v/>
      </c>
      <c r="E123" s="146"/>
      <c r="F123" s="147" t="str">
        <f t="shared" si="7"/>
        <v/>
      </c>
      <c r="G123" s="148"/>
      <c r="H123" s="149" t="str">
        <f t="shared" si="8"/>
        <v/>
      </c>
      <c r="I123" s="150"/>
      <c r="J123" s="143" t="str">
        <f t="shared" si="9"/>
        <v/>
      </c>
      <c r="K123" s="151"/>
      <c r="L123" s="119" t="s">
        <v>624</v>
      </c>
      <c r="M123" s="116" t="s">
        <v>1559</v>
      </c>
      <c r="N123" s="116" t="s">
        <v>625</v>
      </c>
      <c r="O123" s="215" t="str">
        <f t="shared" si="10"/>
        <v/>
      </c>
      <c r="P123" s="215" t="str">
        <f t="shared" si="11"/>
        <v/>
      </c>
    </row>
    <row r="124" spans="1:16" s="79" customFormat="1" ht="20.399999999999999" customHeight="1" x14ac:dyDescent="0.3">
      <c r="A124" s="115">
        <v>2105</v>
      </c>
      <c r="B124" s="240" t="s">
        <v>1560</v>
      </c>
      <c r="C124" s="98" t="s">
        <v>1561</v>
      </c>
      <c r="D124" s="145" t="str">
        <f t="shared" si="6"/>
        <v/>
      </c>
      <c r="E124" s="146"/>
      <c r="F124" s="147" t="str">
        <f t="shared" si="7"/>
        <v/>
      </c>
      <c r="G124" s="148"/>
      <c r="H124" s="149" t="str">
        <f t="shared" si="8"/>
        <v/>
      </c>
      <c r="I124" s="150"/>
      <c r="J124" s="143" t="str">
        <f t="shared" si="9"/>
        <v/>
      </c>
      <c r="K124" s="151"/>
      <c r="L124" s="119" t="s">
        <v>695</v>
      </c>
      <c r="M124" s="116" t="s">
        <v>1562</v>
      </c>
      <c r="N124" s="116" t="s">
        <v>696</v>
      </c>
      <c r="O124" s="215" t="str">
        <f t="shared" si="10"/>
        <v/>
      </c>
      <c r="P124" s="215" t="str">
        <f t="shared" si="11"/>
        <v/>
      </c>
    </row>
    <row r="125" spans="1:16" s="79" customFormat="1" ht="20.399999999999999" customHeight="1" x14ac:dyDescent="0.3">
      <c r="A125" s="115">
        <v>2106</v>
      </c>
      <c r="B125" s="240" t="s">
        <v>1563</v>
      </c>
      <c r="C125" s="98" t="s">
        <v>1564</v>
      </c>
      <c r="D125" s="145" t="str">
        <f t="shared" si="6"/>
        <v/>
      </c>
      <c r="E125" s="146"/>
      <c r="F125" s="147" t="str">
        <f t="shared" si="7"/>
        <v/>
      </c>
      <c r="G125" s="148"/>
      <c r="H125" s="149" t="str">
        <f t="shared" si="8"/>
        <v/>
      </c>
      <c r="I125" s="150"/>
      <c r="J125" s="143" t="str">
        <f t="shared" si="9"/>
        <v/>
      </c>
      <c r="K125" s="151"/>
      <c r="L125" s="119" t="s">
        <v>948</v>
      </c>
      <c r="M125" s="116" t="s">
        <v>1565</v>
      </c>
      <c r="N125" s="116" t="s">
        <v>949</v>
      </c>
      <c r="O125" s="215" t="str">
        <f t="shared" si="10"/>
        <v/>
      </c>
      <c r="P125" s="215" t="str">
        <f t="shared" si="11"/>
        <v/>
      </c>
    </row>
    <row r="126" spans="1:16" s="79" customFormat="1" ht="20.399999999999999" customHeight="1" x14ac:dyDescent="0.3">
      <c r="A126" s="115">
        <v>2107</v>
      </c>
      <c r="B126" s="240" t="s">
        <v>1566</v>
      </c>
      <c r="C126" s="98" t="s">
        <v>1567</v>
      </c>
      <c r="D126" s="145" t="str">
        <f t="shared" si="6"/>
        <v/>
      </c>
      <c r="E126" s="146"/>
      <c r="F126" s="147" t="str">
        <f t="shared" si="7"/>
        <v/>
      </c>
      <c r="G126" s="148"/>
      <c r="H126" s="149" t="str">
        <f t="shared" si="8"/>
        <v/>
      </c>
      <c r="I126" s="150"/>
      <c r="J126" s="143" t="str">
        <f t="shared" si="9"/>
        <v/>
      </c>
      <c r="K126" s="151"/>
      <c r="L126" s="119" t="s">
        <v>791</v>
      </c>
      <c r="M126" s="116" t="s">
        <v>1568</v>
      </c>
      <c r="N126" s="116" t="s">
        <v>792</v>
      </c>
      <c r="O126" s="215" t="str">
        <f t="shared" si="10"/>
        <v/>
      </c>
      <c r="P126" s="215" t="str">
        <f t="shared" si="11"/>
        <v/>
      </c>
    </row>
    <row r="127" spans="1:16" s="79" customFormat="1" ht="20.399999999999999" customHeight="1" x14ac:dyDescent="0.3">
      <c r="A127" s="115">
        <v>2108</v>
      </c>
      <c r="B127" s="240" t="s">
        <v>1569</v>
      </c>
      <c r="C127" s="98" t="s">
        <v>1570</v>
      </c>
      <c r="D127" s="145" t="str">
        <f t="shared" si="6"/>
        <v/>
      </c>
      <c r="E127" s="146"/>
      <c r="F127" s="147" t="str">
        <f t="shared" si="7"/>
        <v/>
      </c>
      <c r="G127" s="148"/>
      <c r="H127" s="149" t="str">
        <f t="shared" si="8"/>
        <v/>
      </c>
      <c r="I127" s="150"/>
      <c r="J127" s="143" t="str">
        <f t="shared" si="9"/>
        <v/>
      </c>
      <c r="K127" s="151"/>
      <c r="L127" s="119" t="s">
        <v>821</v>
      </c>
      <c r="M127" s="116" t="s">
        <v>1571</v>
      </c>
      <c r="N127" s="116" t="s">
        <v>822</v>
      </c>
      <c r="O127" s="215" t="str">
        <f t="shared" si="10"/>
        <v/>
      </c>
      <c r="P127" s="215" t="str">
        <f t="shared" si="11"/>
        <v/>
      </c>
    </row>
    <row r="128" spans="1:16" s="79" customFormat="1" ht="20.399999999999999" customHeight="1" x14ac:dyDescent="0.3">
      <c r="A128" s="115">
        <v>2109</v>
      </c>
      <c r="B128" s="240" t="s">
        <v>1572</v>
      </c>
      <c r="C128" s="98" t="s">
        <v>1573</v>
      </c>
      <c r="D128" s="145" t="str">
        <f t="shared" si="6"/>
        <v/>
      </c>
      <c r="E128" s="146"/>
      <c r="F128" s="147" t="str">
        <f t="shared" si="7"/>
        <v/>
      </c>
      <c r="G128" s="148"/>
      <c r="H128" s="149" t="str">
        <f t="shared" si="8"/>
        <v/>
      </c>
      <c r="I128" s="150"/>
      <c r="J128" s="143" t="str">
        <f t="shared" si="9"/>
        <v/>
      </c>
      <c r="K128" s="151"/>
      <c r="L128" s="119" t="s">
        <v>697</v>
      </c>
      <c r="M128" s="116" t="s">
        <v>1574</v>
      </c>
      <c r="N128" s="116" t="s">
        <v>698</v>
      </c>
      <c r="O128" s="215" t="str">
        <f t="shared" si="10"/>
        <v/>
      </c>
      <c r="P128" s="215" t="str">
        <f t="shared" si="11"/>
        <v/>
      </c>
    </row>
    <row r="129" spans="1:16" s="79" customFormat="1" ht="20.399999999999999" customHeight="1" x14ac:dyDescent="0.3">
      <c r="A129" s="115" t="s">
        <v>1975</v>
      </c>
      <c r="B129" s="240" t="s">
        <v>1575</v>
      </c>
      <c r="C129" s="98" t="s">
        <v>1576</v>
      </c>
      <c r="D129" s="145" t="str">
        <f t="shared" si="6"/>
        <v/>
      </c>
      <c r="E129" s="146"/>
      <c r="F129" s="147" t="str">
        <f t="shared" si="7"/>
        <v/>
      </c>
      <c r="G129" s="148"/>
      <c r="H129" s="149" t="str">
        <f t="shared" si="8"/>
        <v/>
      </c>
      <c r="I129" s="150"/>
      <c r="J129" s="143" t="str">
        <f t="shared" si="9"/>
        <v/>
      </c>
      <c r="K129" s="151"/>
      <c r="L129" s="119" t="s">
        <v>626</v>
      </c>
      <c r="M129" s="116" t="s">
        <v>1577</v>
      </c>
      <c r="N129" s="116" t="s">
        <v>627</v>
      </c>
      <c r="O129" s="215" t="str">
        <f t="shared" si="10"/>
        <v/>
      </c>
      <c r="P129" s="215" t="str">
        <f t="shared" si="11"/>
        <v/>
      </c>
    </row>
    <row r="130" spans="1:16" s="79" customFormat="1" ht="20.399999999999999" customHeight="1" x14ac:dyDescent="0.3">
      <c r="A130" s="115" t="s">
        <v>1976</v>
      </c>
      <c r="B130" s="240" t="s">
        <v>1578</v>
      </c>
      <c r="C130" s="98" t="s">
        <v>1579</v>
      </c>
      <c r="D130" s="145" t="str">
        <f t="shared" si="6"/>
        <v/>
      </c>
      <c r="E130" s="146"/>
      <c r="F130" s="147" t="str">
        <f t="shared" si="7"/>
        <v/>
      </c>
      <c r="G130" s="148"/>
      <c r="H130" s="149" t="str">
        <f t="shared" si="8"/>
        <v/>
      </c>
      <c r="I130" s="150"/>
      <c r="J130" s="143" t="str">
        <f t="shared" si="9"/>
        <v/>
      </c>
      <c r="K130" s="151"/>
      <c r="L130" s="119" t="s">
        <v>626</v>
      </c>
      <c r="M130" s="116" t="s">
        <v>1022</v>
      </c>
      <c r="N130" s="116" t="s">
        <v>627</v>
      </c>
      <c r="O130" s="215" t="str">
        <f t="shared" si="10"/>
        <v/>
      </c>
      <c r="P130" s="215" t="str">
        <f t="shared" si="11"/>
        <v/>
      </c>
    </row>
    <row r="131" spans="1:16" s="79" customFormat="1" ht="20.399999999999999" customHeight="1" x14ac:dyDescent="0.3">
      <c r="A131" s="115">
        <v>2111</v>
      </c>
      <c r="B131" s="240" t="s">
        <v>1580</v>
      </c>
      <c r="C131" s="98" t="s">
        <v>1581</v>
      </c>
      <c r="D131" s="145" t="str">
        <f t="shared" si="6"/>
        <v/>
      </c>
      <c r="E131" s="146"/>
      <c r="F131" s="147" t="str">
        <f t="shared" si="7"/>
        <v/>
      </c>
      <c r="G131" s="148"/>
      <c r="H131" s="149" t="str">
        <f t="shared" si="8"/>
        <v/>
      </c>
      <c r="I131" s="150"/>
      <c r="J131" s="143" t="str">
        <f t="shared" si="9"/>
        <v/>
      </c>
      <c r="K131" s="151"/>
      <c r="L131" s="119" t="s">
        <v>628</v>
      </c>
      <c r="M131" s="116" t="s">
        <v>1582</v>
      </c>
      <c r="N131" s="116" t="s">
        <v>629</v>
      </c>
      <c r="O131" s="215" t="str">
        <f t="shared" si="10"/>
        <v/>
      </c>
      <c r="P131" s="215" t="str">
        <f t="shared" si="11"/>
        <v/>
      </c>
    </row>
    <row r="132" spans="1:16" s="79" customFormat="1" ht="20.399999999999999" customHeight="1" x14ac:dyDescent="0.3">
      <c r="A132" s="115">
        <v>2112</v>
      </c>
      <c r="B132" s="240" t="s">
        <v>1583</v>
      </c>
      <c r="C132" s="98" t="s">
        <v>1584</v>
      </c>
      <c r="D132" s="145" t="str">
        <f t="shared" si="6"/>
        <v/>
      </c>
      <c r="E132" s="146"/>
      <c r="F132" s="147" t="str">
        <f t="shared" si="7"/>
        <v/>
      </c>
      <c r="G132" s="148"/>
      <c r="H132" s="149" t="str">
        <f t="shared" si="8"/>
        <v/>
      </c>
      <c r="I132" s="150"/>
      <c r="J132" s="143" t="str">
        <f t="shared" si="9"/>
        <v/>
      </c>
      <c r="K132" s="151"/>
      <c r="L132" s="119" t="s">
        <v>1011</v>
      </c>
      <c r="M132" s="116" t="s">
        <v>1585</v>
      </c>
      <c r="N132" s="116" t="s">
        <v>1012</v>
      </c>
      <c r="O132" s="215" t="str">
        <f t="shared" si="10"/>
        <v/>
      </c>
      <c r="P132" s="215" t="str">
        <f t="shared" si="11"/>
        <v/>
      </c>
    </row>
    <row r="133" spans="1:16" s="79" customFormat="1" ht="20.399999999999999" customHeight="1" x14ac:dyDescent="0.3">
      <c r="A133" s="115">
        <v>2113</v>
      </c>
      <c r="B133" s="240" t="s">
        <v>1586</v>
      </c>
      <c r="C133" s="98" t="s">
        <v>1587</v>
      </c>
      <c r="D133" s="145" t="str">
        <f t="shared" si="6"/>
        <v/>
      </c>
      <c r="E133" s="146"/>
      <c r="F133" s="147" t="str">
        <f t="shared" si="7"/>
        <v/>
      </c>
      <c r="G133" s="148"/>
      <c r="H133" s="149" t="str">
        <f t="shared" si="8"/>
        <v/>
      </c>
      <c r="I133" s="150"/>
      <c r="J133" s="143" t="str">
        <f t="shared" si="9"/>
        <v/>
      </c>
      <c r="K133" s="151"/>
      <c r="L133" s="119" t="s">
        <v>419</v>
      </c>
      <c r="M133" s="116" t="s">
        <v>1064</v>
      </c>
      <c r="N133" s="116" t="s">
        <v>1065</v>
      </c>
      <c r="O133" s="215" t="str">
        <f t="shared" si="10"/>
        <v/>
      </c>
      <c r="P133" s="215" t="str">
        <f t="shared" si="11"/>
        <v/>
      </c>
    </row>
    <row r="134" spans="1:16" s="79" customFormat="1" ht="20.399999999999999" customHeight="1" x14ac:dyDescent="0.3">
      <c r="A134" s="115">
        <v>2114</v>
      </c>
      <c r="B134" s="240" t="s">
        <v>741</v>
      </c>
      <c r="C134" s="98" t="s">
        <v>1588</v>
      </c>
      <c r="D134" s="145" t="str">
        <f t="shared" si="6"/>
        <v/>
      </c>
      <c r="E134" s="146"/>
      <c r="F134" s="147" t="str">
        <f t="shared" si="7"/>
        <v/>
      </c>
      <c r="G134" s="148"/>
      <c r="H134" s="149" t="str">
        <f t="shared" si="8"/>
        <v/>
      </c>
      <c r="I134" s="150"/>
      <c r="J134" s="143" t="str">
        <f t="shared" si="9"/>
        <v/>
      </c>
      <c r="K134" s="151"/>
      <c r="L134" s="119" t="s">
        <v>742</v>
      </c>
      <c r="M134" s="116" t="s">
        <v>1589</v>
      </c>
      <c r="N134" s="116" t="s">
        <v>743</v>
      </c>
      <c r="O134" s="215" t="str">
        <f t="shared" si="10"/>
        <v/>
      </c>
      <c r="P134" s="215" t="str">
        <f t="shared" si="11"/>
        <v/>
      </c>
    </row>
    <row r="135" spans="1:16" s="79" customFormat="1" ht="20.399999999999999" customHeight="1" x14ac:dyDescent="0.3">
      <c r="A135" s="115">
        <v>2115</v>
      </c>
      <c r="B135" s="240" t="s">
        <v>1590</v>
      </c>
      <c r="C135" s="98" t="s">
        <v>1591</v>
      </c>
      <c r="D135" s="145" t="str">
        <f t="shared" si="6"/>
        <v/>
      </c>
      <c r="E135" s="146"/>
      <c r="F135" s="147" t="str">
        <f t="shared" si="7"/>
        <v/>
      </c>
      <c r="G135" s="148"/>
      <c r="H135" s="149" t="str">
        <f t="shared" si="8"/>
        <v/>
      </c>
      <c r="I135" s="150"/>
      <c r="J135" s="143" t="str">
        <f t="shared" si="9"/>
        <v/>
      </c>
      <c r="K135" s="151"/>
      <c r="L135" s="119" t="s">
        <v>683</v>
      </c>
      <c r="M135" s="116" t="s">
        <v>1592</v>
      </c>
      <c r="N135" s="116" t="s">
        <v>684</v>
      </c>
      <c r="O135" s="215" t="str">
        <f t="shared" si="10"/>
        <v/>
      </c>
      <c r="P135" s="215" t="str">
        <f t="shared" si="11"/>
        <v/>
      </c>
    </row>
    <row r="136" spans="1:16" s="79" customFormat="1" ht="20.399999999999999" customHeight="1" x14ac:dyDescent="0.3">
      <c r="A136" s="115">
        <v>2116</v>
      </c>
      <c r="B136" s="240" t="s">
        <v>1593</v>
      </c>
      <c r="C136" s="98" t="s">
        <v>1594</v>
      </c>
      <c r="D136" s="145" t="str">
        <f t="shared" si="6"/>
        <v/>
      </c>
      <c r="E136" s="146"/>
      <c r="F136" s="147" t="str">
        <f t="shared" si="7"/>
        <v/>
      </c>
      <c r="G136" s="148"/>
      <c r="H136" s="149" t="str">
        <f t="shared" si="8"/>
        <v/>
      </c>
      <c r="I136" s="150"/>
      <c r="J136" s="143" t="str">
        <f t="shared" si="9"/>
        <v/>
      </c>
      <c r="K136" s="151"/>
      <c r="L136" s="119" t="s">
        <v>135</v>
      </c>
      <c r="M136" s="116" t="s">
        <v>1595</v>
      </c>
      <c r="N136" s="116" t="s">
        <v>682</v>
      </c>
      <c r="O136" s="215" t="str">
        <f t="shared" si="10"/>
        <v/>
      </c>
      <c r="P136" s="215" t="str">
        <f t="shared" si="11"/>
        <v/>
      </c>
    </row>
    <row r="137" spans="1:16" s="79" customFormat="1" ht="20.399999999999999" customHeight="1" x14ac:dyDescent="0.3">
      <c r="A137" s="115">
        <v>2117</v>
      </c>
      <c r="B137" s="240" t="s">
        <v>1596</v>
      </c>
      <c r="C137" s="98" t="s">
        <v>1597</v>
      </c>
      <c r="D137" s="145" t="str">
        <f t="shared" si="6"/>
        <v/>
      </c>
      <c r="E137" s="146"/>
      <c r="F137" s="147" t="str">
        <f t="shared" si="7"/>
        <v/>
      </c>
      <c r="G137" s="148"/>
      <c r="H137" s="149" t="str">
        <f t="shared" si="8"/>
        <v/>
      </c>
      <c r="I137" s="150"/>
      <c r="J137" s="143" t="str">
        <f t="shared" si="9"/>
        <v/>
      </c>
      <c r="K137" s="151"/>
      <c r="L137" s="119" t="s">
        <v>892</v>
      </c>
      <c r="M137" s="116" t="s">
        <v>1598</v>
      </c>
      <c r="N137" s="116" t="s">
        <v>893</v>
      </c>
      <c r="O137" s="215" t="str">
        <f t="shared" si="10"/>
        <v/>
      </c>
      <c r="P137" s="215" t="str">
        <f t="shared" si="11"/>
        <v/>
      </c>
    </row>
    <row r="138" spans="1:16" s="79" customFormat="1" ht="20.399999999999999" customHeight="1" x14ac:dyDescent="0.3">
      <c r="A138" s="115">
        <v>2118</v>
      </c>
      <c r="B138" s="240" t="s">
        <v>1599</v>
      </c>
      <c r="C138" s="98" t="s">
        <v>1600</v>
      </c>
      <c r="D138" s="145" t="str">
        <f t="shared" si="6"/>
        <v/>
      </c>
      <c r="E138" s="146"/>
      <c r="F138" s="147" t="str">
        <f t="shared" si="7"/>
        <v/>
      </c>
      <c r="G138" s="148"/>
      <c r="H138" s="149" t="str">
        <f t="shared" si="8"/>
        <v/>
      </c>
      <c r="I138" s="150"/>
      <c r="J138" s="143" t="str">
        <f t="shared" si="9"/>
        <v/>
      </c>
      <c r="K138" s="151"/>
      <c r="L138" s="119" t="s">
        <v>793</v>
      </c>
      <c r="M138" s="116" t="s">
        <v>794</v>
      </c>
      <c r="N138" s="116" t="s">
        <v>795</v>
      </c>
      <c r="O138" s="215" t="str">
        <f t="shared" si="10"/>
        <v/>
      </c>
      <c r="P138" s="215" t="str">
        <f t="shared" si="11"/>
        <v/>
      </c>
    </row>
    <row r="139" spans="1:16" s="79" customFormat="1" ht="20.399999999999999" customHeight="1" x14ac:dyDescent="0.3">
      <c r="A139" s="115">
        <v>2119</v>
      </c>
      <c r="B139" s="240" t="s">
        <v>1601</v>
      </c>
      <c r="C139" s="98" t="s">
        <v>1602</v>
      </c>
      <c r="D139" s="145" t="str">
        <f t="shared" ref="D139:D202" si="12">IF(E139="","",1)</f>
        <v/>
      </c>
      <c r="E139" s="146"/>
      <c r="F139" s="147" t="str">
        <f t="shared" ref="F139:F202" si="13">IF(G139="","",1)</f>
        <v/>
      </c>
      <c r="G139" s="148"/>
      <c r="H139" s="149" t="str">
        <f t="shared" ref="H139:H202" si="14">IF(I139="","",1)</f>
        <v/>
      </c>
      <c r="I139" s="150"/>
      <c r="J139" s="143" t="str">
        <f t="shared" ref="J139:J202" si="15">IF(K139="","",1)</f>
        <v/>
      </c>
      <c r="K139" s="151"/>
      <c r="L139" s="119" t="s">
        <v>886</v>
      </c>
      <c r="M139" s="116" t="s">
        <v>1603</v>
      </c>
      <c r="N139" s="116" t="s">
        <v>894</v>
      </c>
      <c r="O139" s="215" t="str">
        <f t="shared" ref="O139:O202" si="16">IF(COUNTIF($B$11:$B$208,B139)&gt;1,"■","")</f>
        <v/>
      </c>
      <c r="P139" s="215" t="str">
        <f t="shared" si="11"/>
        <v/>
      </c>
    </row>
    <row r="140" spans="1:16" s="79" customFormat="1" ht="20.399999999999999" customHeight="1" x14ac:dyDescent="0.3">
      <c r="A140" s="115">
        <v>2120</v>
      </c>
      <c r="B140" s="240" t="s">
        <v>1604</v>
      </c>
      <c r="C140" s="98" t="s">
        <v>1605</v>
      </c>
      <c r="D140" s="145" t="str">
        <f t="shared" si="12"/>
        <v/>
      </c>
      <c r="E140" s="146"/>
      <c r="F140" s="147" t="str">
        <f t="shared" si="13"/>
        <v/>
      </c>
      <c r="G140" s="148"/>
      <c r="H140" s="149" t="str">
        <f t="shared" si="14"/>
        <v/>
      </c>
      <c r="I140" s="150"/>
      <c r="J140" s="143" t="str">
        <f t="shared" si="15"/>
        <v/>
      </c>
      <c r="K140" s="151"/>
      <c r="L140" s="119" t="s">
        <v>114</v>
      </c>
      <c r="M140" s="116" t="s">
        <v>1606</v>
      </c>
      <c r="N140" s="116" t="s">
        <v>744</v>
      </c>
      <c r="O140" s="215" t="str">
        <f t="shared" si="16"/>
        <v/>
      </c>
      <c r="P140" s="215" t="str">
        <f t="shared" ref="P140:P203" si="17">IF(COUNTIF($A$11:$A$208,A140)&gt;1,"■","")</f>
        <v/>
      </c>
    </row>
    <row r="141" spans="1:16" s="79" customFormat="1" ht="20.399999999999999" customHeight="1" x14ac:dyDescent="0.3">
      <c r="A141" s="115">
        <v>2121</v>
      </c>
      <c r="B141" s="240" t="s">
        <v>1607</v>
      </c>
      <c r="C141" s="98" t="s">
        <v>1608</v>
      </c>
      <c r="D141" s="145" t="str">
        <f t="shared" si="12"/>
        <v/>
      </c>
      <c r="E141" s="146"/>
      <c r="F141" s="147" t="str">
        <f t="shared" si="13"/>
        <v/>
      </c>
      <c r="G141" s="148"/>
      <c r="H141" s="149" t="str">
        <f t="shared" si="14"/>
        <v/>
      </c>
      <c r="I141" s="150"/>
      <c r="J141" s="143" t="str">
        <f t="shared" si="15"/>
        <v/>
      </c>
      <c r="K141" s="151"/>
      <c r="L141" s="119" t="s">
        <v>973</v>
      </c>
      <c r="M141" s="116" t="s">
        <v>1609</v>
      </c>
      <c r="N141" s="116" t="s">
        <v>974</v>
      </c>
      <c r="O141" s="215" t="str">
        <f t="shared" si="16"/>
        <v/>
      </c>
      <c r="P141" s="215" t="str">
        <f t="shared" si="17"/>
        <v/>
      </c>
    </row>
    <row r="142" spans="1:16" s="79" customFormat="1" ht="20.399999999999999" customHeight="1" x14ac:dyDescent="0.3">
      <c r="A142" s="115">
        <v>2122</v>
      </c>
      <c r="B142" s="240" t="s">
        <v>1610</v>
      </c>
      <c r="C142" s="98" t="s">
        <v>1611</v>
      </c>
      <c r="D142" s="145" t="str">
        <f t="shared" si="12"/>
        <v/>
      </c>
      <c r="E142" s="146"/>
      <c r="F142" s="147" t="str">
        <f t="shared" si="13"/>
        <v/>
      </c>
      <c r="G142" s="148"/>
      <c r="H142" s="149" t="str">
        <f t="shared" si="14"/>
        <v/>
      </c>
      <c r="I142" s="150"/>
      <c r="J142" s="143" t="str">
        <f t="shared" si="15"/>
        <v/>
      </c>
      <c r="K142" s="151"/>
      <c r="L142" s="119" t="s">
        <v>630</v>
      </c>
      <c r="M142" s="116" t="s">
        <v>1612</v>
      </c>
      <c r="N142" s="116" t="s">
        <v>631</v>
      </c>
      <c r="O142" s="215" t="str">
        <f t="shared" si="16"/>
        <v/>
      </c>
      <c r="P142" s="215" t="str">
        <f t="shared" si="17"/>
        <v/>
      </c>
    </row>
    <row r="143" spans="1:16" s="79" customFormat="1" ht="20.399999999999999" customHeight="1" x14ac:dyDescent="0.3">
      <c r="A143" s="115">
        <v>2123</v>
      </c>
      <c r="B143" s="240" t="s">
        <v>1613</v>
      </c>
      <c r="C143" s="98" t="s">
        <v>1614</v>
      </c>
      <c r="D143" s="145" t="str">
        <f t="shared" si="12"/>
        <v/>
      </c>
      <c r="E143" s="146"/>
      <c r="F143" s="147" t="str">
        <f t="shared" si="13"/>
        <v/>
      </c>
      <c r="G143" s="148"/>
      <c r="H143" s="149" t="str">
        <f t="shared" si="14"/>
        <v/>
      </c>
      <c r="I143" s="150"/>
      <c r="J143" s="143" t="str">
        <f t="shared" si="15"/>
        <v/>
      </c>
      <c r="K143" s="151"/>
      <c r="L143" s="119" t="s">
        <v>632</v>
      </c>
      <c r="M143" s="116" t="s">
        <v>1615</v>
      </c>
      <c r="N143" s="116" t="s">
        <v>633</v>
      </c>
      <c r="O143" s="215" t="str">
        <f t="shared" si="16"/>
        <v/>
      </c>
      <c r="P143" s="215" t="str">
        <f t="shared" si="17"/>
        <v/>
      </c>
    </row>
    <row r="144" spans="1:16" s="79" customFormat="1" ht="20.399999999999999" customHeight="1" x14ac:dyDescent="0.3">
      <c r="A144" s="115">
        <v>2124</v>
      </c>
      <c r="B144" s="240" t="s">
        <v>1616</v>
      </c>
      <c r="C144" s="98" t="s">
        <v>1617</v>
      </c>
      <c r="D144" s="145" t="str">
        <f t="shared" si="12"/>
        <v/>
      </c>
      <c r="E144" s="146"/>
      <c r="F144" s="147" t="str">
        <f t="shared" si="13"/>
        <v/>
      </c>
      <c r="G144" s="148"/>
      <c r="H144" s="149" t="str">
        <f t="shared" si="14"/>
        <v/>
      </c>
      <c r="I144" s="150"/>
      <c r="J144" s="143" t="str">
        <f t="shared" si="15"/>
        <v/>
      </c>
      <c r="K144" s="151"/>
      <c r="L144" s="119" t="s">
        <v>654</v>
      </c>
      <c r="M144" s="116" t="s">
        <v>1618</v>
      </c>
      <c r="N144" s="116" t="s">
        <v>655</v>
      </c>
      <c r="O144" s="215" t="str">
        <f t="shared" si="16"/>
        <v/>
      </c>
      <c r="P144" s="215" t="str">
        <f t="shared" si="17"/>
        <v/>
      </c>
    </row>
    <row r="145" spans="1:16" s="79" customFormat="1" ht="20.399999999999999" customHeight="1" x14ac:dyDescent="0.3">
      <c r="A145" s="115">
        <v>2125</v>
      </c>
      <c r="B145" s="240" t="s">
        <v>1619</v>
      </c>
      <c r="C145" s="98" t="s">
        <v>1620</v>
      </c>
      <c r="D145" s="145" t="str">
        <f t="shared" si="12"/>
        <v/>
      </c>
      <c r="E145" s="146"/>
      <c r="F145" s="147" t="str">
        <f t="shared" si="13"/>
        <v/>
      </c>
      <c r="G145" s="148"/>
      <c r="H145" s="149" t="str">
        <f t="shared" si="14"/>
        <v/>
      </c>
      <c r="I145" s="150"/>
      <c r="J145" s="143" t="str">
        <f t="shared" si="15"/>
        <v/>
      </c>
      <c r="K145" s="151"/>
      <c r="L145" s="119" t="s">
        <v>745</v>
      </c>
      <c r="M145" s="116" t="s">
        <v>1621</v>
      </c>
      <c r="N145" s="116" t="s">
        <v>746</v>
      </c>
      <c r="O145" s="215" t="str">
        <f t="shared" si="16"/>
        <v/>
      </c>
      <c r="P145" s="215" t="str">
        <f t="shared" si="17"/>
        <v/>
      </c>
    </row>
    <row r="146" spans="1:16" s="79" customFormat="1" ht="20.399999999999999" customHeight="1" x14ac:dyDescent="0.3">
      <c r="A146" s="115">
        <v>2126</v>
      </c>
      <c r="B146" s="240" t="s">
        <v>1622</v>
      </c>
      <c r="C146" s="98" t="s">
        <v>1623</v>
      </c>
      <c r="D146" s="145" t="str">
        <f t="shared" si="12"/>
        <v/>
      </c>
      <c r="E146" s="146"/>
      <c r="F146" s="147" t="str">
        <f t="shared" si="13"/>
        <v/>
      </c>
      <c r="G146" s="148"/>
      <c r="H146" s="149" t="str">
        <f t="shared" si="14"/>
        <v/>
      </c>
      <c r="I146" s="150"/>
      <c r="J146" s="143" t="str">
        <f t="shared" si="15"/>
        <v/>
      </c>
      <c r="K146" s="151"/>
      <c r="L146" s="119" t="s">
        <v>699</v>
      </c>
      <c r="M146" s="116" t="s">
        <v>700</v>
      </c>
      <c r="N146" s="116" t="s">
        <v>701</v>
      </c>
      <c r="O146" s="215" t="str">
        <f t="shared" si="16"/>
        <v/>
      </c>
      <c r="P146" s="215" t="str">
        <f t="shared" si="17"/>
        <v/>
      </c>
    </row>
    <row r="147" spans="1:16" s="79" customFormat="1" ht="20.399999999999999" customHeight="1" x14ac:dyDescent="0.3">
      <c r="A147" s="115">
        <v>2127</v>
      </c>
      <c r="B147" s="240" t="s">
        <v>1624</v>
      </c>
      <c r="C147" s="98" t="s">
        <v>1625</v>
      </c>
      <c r="D147" s="145" t="str">
        <f t="shared" si="12"/>
        <v/>
      </c>
      <c r="E147" s="146"/>
      <c r="F147" s="147" t="str">
        <f t="shared" si="13"/>
        <v/>
      </c>
      <c r="G147" s="148"/>
      <c r="H147" s="149" t="str">
        <f t="shared" si="14"/>
        <v/>
      </c>
      <c r="I147" s="150"/>
      <c r="J147" s="143" t="str">
        <f t="shared" si="15"/>
        <v/>
      </c>
      <c r="K147" s="151"/>
      <c r="L147" s="119" t="s">
        <v>950</v>
      </c>
      <c r="M147" s="116" t="s">
        <v>1626</v>
      </c>
      <c r="N147" s="116" t="s">
        <v>951</v>
      </c>
      <c r="O147" s="215" t="str">
        <f t="shared" si="16"/>
        <v/>
      </c>
      <c r="P147" s="215" t="str">
        <f t="shared" si="17"/>
        <v/>
      </c>
    </row>
    <row r="148" spans="1:16" s="79" customFormat="1" ht="20.399999999999999" customHeight="1" x14ac:dyDescent="0.3">
      <c r="A148" s="115">
        <v>2128</v>
      </c>
      <c r="B148" s="240" t="s">
        <v>1627</v>
      </c>
      <c r="C148" s="98" t="s">
        <v>1628</v>
      </c>
      <c r="D148" s="145" t="str">
        <f t="shared" si="12"/>
        <v/>
      </c>
      <c r="E148" s="146"/>
      <c r="F148" s="147" t="str">
        <f t="shared" si="13"/>
        <v/>
      </c>
      <c r="G148" s="148"/>
      <c r="H148" s="149" t="str">
        <f t="shared" si="14"/>
        <v/>
      </c>
      <c r="I148" s="150"/>
      <c r="J148" s="143" t="str">
        <f t="shared" si="15"/>
        <v/>
      </c>
      <c r="K148" s="151"/>
      <c r="L148" s="119" t="s">
        <v>1005</v>
      </c>
      <c r="M148" s="116" t="s">
        <v>1629</v>
      </c>
      <c r="N148" s="116" t="s">
        <v>1006</v>
      </c>
      <c r="O148" s="215" t="str">
        <f t="shared" si="16"/>
        <v/>
      </c>
      <c r="P148" s="215" t="str">
        <f t="shared" si="17"/>
        <v/>
      </c>
    </row>
    <row r="149" spans="1:16" s="79" customFormat="1" ht="20.399999999999999" customHeight="1" x14ac:dyDescent="0.3">
      <c r="A149" s="115">
        <v>2129</v>
      </c>
      <c r="B149" s="240" t="s">
        <v>1033</v>
      </c>
      <c r="C149" s="98" t="s">
        <v>1630</v>
      </c>
      <c r="D149" s="145" t="str">
        <f t="shared" si="12"/>
        <v/>
      </c>
      <c r="E149" s="146"/>
      <c r="F149" s="147" t="str">
        <f t="shared" si="13"/>
        <v/>
      </c>
      <c r="G149" s="148"/>
      <c r="H149" s="149" t="str">
        <f t="shared" si="14"/>
        <v/>
      </c>
      <c r="I149" s="150"/>
      <c r="J149" s="143" t="str">
        <f t="shared" si="15"/>
        <v/>
      </c>
      <c r="K149" s="151"/>
      <c r="L149" s="119" t="s">
        <v>1034</v>
      </c>
      <c r="M149" s="116" t="s">
        <v>1035</v>
      </c>
      <c r="N149" s="116" t="s">
        <v>1036</v>
      </c>
      <c r="O149" s="215" t="str">
        <f t="shared" si="16"/>
        <v/>
      </c>
      <c r="P149" s="215" t="str">
        <f t="shared" si="17"/>
        <v/>
      </c>
    </row>
    <row r="150" spans="1:16" s="79" customFormat="1" ht="20.399999999999999" customHeight="1" x14ac:dyDescent="0.3">
      <c r="A150" s="115">
        <v>2130</v>
      </c>
      <c r="B150" s="240" t="s">
        <v>1631</v>
      </c>
      <c r="C150" s="98" t="s">
        <v>1632</v>
      </c>
      <c r="D150" s="145" t="str">
        <f t="shared" si="12"/>
        <v/>
      </c>
      <c r="E150" s="146"/>
      <c r="F150" s="147" t="str">
        <f t="shared" si="13"/>
        <v/>
      </c>
      <c r="G150" s="148"/>
      <c r="H150" s="149" t="str">
        <f t="shared" si="14"/>
        <v/>
      </c>
      <c r="I150" s="150"/>
      <c r="J150" s="143" t="str">
        <f t="shared" si="15"/>
        <v/>
      </c>
      <c r="K150" s="151"/>
      <c r="L150" s="119" t="s">
        <v>108</v>
      </c>
      <c r="M150" s="116" t="s">
        <v>1633</v>
      </c>
      <c r="N150" s="116" t="s">
        <v>747</v>
      </c>
      <c r="O150" s="215" t="str">
        <f t="shared" si="16"/>
        <v/>
      </c>
      <c r="P150" s="215" t="str">
        <f t="shared" si="17"/>
        <v/>
      </c>
    </row>
    <row r="151" spans="1:16" s="79" customFormat="1" ht="20.399999999999999" customHeight="1" x14ac:dyDescent="0.3">
      <c r="A151" s="115">
        <v>2131</v>
      </c>
      <c r="B151" s="240" t="s">
        <v>1634</v>
      </c>
      <c r="C151" s="98" t="s">
        <v>1635</v>
      </c>
      <c r="D151" s="145" t="str">
        <f t="shared" si="12"/>
        <v/>
      </c>
      <c r="E151" s="146"/>
      <c r="F151" s="147" t="str">
        <f t="shared" si="13"/>
        <v/>
      </c>
      <c r="G151" s="148"/>
      <c r="H151" s="149" t="str">
        <f t="shared" si="14"/>
        <v/>
      </c>
      <c r="I151" s="150"/>
      <c r="J151" s="143" t="str">
        <f t="shared" si="15"/>
        <v/>
      </c>
      <c r="K151" s="151"/>
      <c r="L151" s="119" t="s">
        <v>592</v>
      </c>
      <c r="M151" s="116" t="s">
        <v>1636</v>
      </c>
      <c r="N151" s="116" t="s">
        <v>593</v>
      </c>
      <c r="O151" s="215" t="str">
        <f t="shared" si="16"/>
        <v/>
      </c>
      <c r="P151" s="215" t="str">
        <f t="shared" si="17"/>
        <v/>
      </c>
    </row>
    <row r="152" spans="1:16" s="79" customFormat="1" ht="20.399999999999999" customHeight="1" x14ac:dyDescent="0.3">
      <c r="A152" s="115">
        <v>2132</v>
      </c>
      <c r="B152" s="240" t="s">
        <v>1637</v>
      </c>
      <c r="C152" s="98" t="s">
        <v>1638</v>
      </c>
      <c r="D152" s="145" t="str">
        <f t="shared" si="12"/>
        <v/>
      </c>
      <c r="E152" s="146"/>
      <c r="F152" s="147" t="str">
        <f t="shared" si="13"/>
        <v/>
      </c>
      <c r="G152" s="148"/>
      <c r="H152" s="149" t="str">
        <f t="shared" si="14"/>
        <v/>
      </c>
      <c r="I152" s="150"/>
      <c r="J152" s="143" t="str">
        <f t="shared" si="15"/>
        <v/>
      </c>
      <c r="K152" s="151"/>
      <c r="L152" s="119" t="s">
        <v>895</v>
      </c>
      <c r="M152" s="116" t="s">
        <v>1639</v>
      </c>
      <c r="N152" s="116" t="s">
        <v>896</v>
      </c>
      <c r="O152" s="215" t="str">
        <f t="shared" si="16"/>
        <v/>
      </c>
      <c r="P152" s="215" t="str">
        <f t="shared" si="17"/>
        <v/>
      </c>
    </row>
    <row r="153" spans="1:16" s="79" customFormat="1" ht="20.399999999999999" customHeight="1" x14ac:dyDescent="0.3">
      <c r="A153" s="115">
        <v>2133</v>
      </c>
      <c r="B153" s="240" t="s">
        <v>1640</v>
      </c>
      <c r="C153" s="98" t="s">
        <v>1641</v>
      </c>
      <c r="D153" s="145" t="str">
        <f t="shared" si="12"/>
        <v/>
      </c>
      <c r="E153" s="146"/>
      <c r="F153" s="147" t="str">
        <f t="shared" si="13"/>
        <v/>
      </c>
      <c r="G153" s="148"/>
      <c r="H153" s="149" t="str">
        <f t="shared" si="14"/>
        <v/>
      </c>
      <c r="I153" s="150"/>
      <c r="J153" s="143" t="str">
        <f t="shared" si="15"/>
        <v/>
      </c>
      <c r="K153" s="151"/>
      <c r="L153" s="119" t="s">
        <v>634</v>
      </c>
      <c r="M153" s="116" t="s">
        <v>1642</v>
      </c>
      <c r="N153" s="116" t="s">
        <v>635</v>
      </c>
      <c r="O153" s="215" t="str">
        <f t="shared" si="16"/>
        <v/>
      </c>
      <c r="P153" s="215" t="str">
        <f t="shared" si="17"/>
        <v/>
      </c>
    </row>
    <row r="154" spans="1:16" s="79" customFormat="1" ht="20.399999999999999" customHeight="1" x14ac:dyDescent="0.3">
      <c r="A154" s="115">
        <v>2134</v>
      </c>
      <c r="B154" s="240" t="s">
        <v>1643</v>
      </c>
      <c r="C154" s="98" t="s">
        <v>1644</v>
      </c>
      <c r="D154" s="145" t="str">
        <f t="shared" si="12"/>
        <v/>
      </c>
      <c r="E154" s="146"/>
      <c r="F154" s="147" t="str">
        <f t="shared" si="13"/>
        <v/>
      </c>
      <c r="G154" s="148"/>
      <c r="H154" s="149" t="str">
        <f t="shared" si="14"/>
        <v/>
      </c>
      <c r="I154" s="150"/>
      <c r="J154" s="143" t="str">
        <f t="shared" si="15"/>
        <v/>
      </c>
      <c r="K154" s="151"/>
      <c r="L154" s="119" t="s">
        <v>458</v>
      </c>
      <c r="M154" s="116" t="s">
        <v>1645</v>
      </c>
      <c r="N154" s="116" t="s">
        <v>1017</v>
      </c>
      <c r="O154" s="215" t="str">
        <f t="shared" si="16"/>
        <v/>
      </c>
      <c r="P154" s="215" t="str">
        <f t="shared" si="17"/>
        <v/>
      </c>
    </row>
    <row r="155" spans="1:16" s="79" customFormat="1" ht="20.399999999999999" customHeight="1" x14ac:dyDescent="0.3">
      <c r="A155" s="115">
        <v>2135</v>
      </c>
      <c r="B155" s="240" t="s">
        <v>1646</v>
      </c>
      <c r="C155" s="98" t="s">
        <v>1647</v>
      </c>
      <c r="D155" s="145" t="str">
        <f t="shared" si="12"/>
        <v/>
      </c>
      <c r="E155" s="146"/>
      <c r="F155" s="147" t="str">
        <f t="shared" si="13"/>
        <v/>
      </c>
      <c r="G155" s="148"/>
      <c r="H155" s="149" t="str">
        <f t="shared" si="14"/>
        <v/>
      </c>
      <c r="I155" s="150"/>
      <c r="J155" s="143" t="str">
        <f t="shared" si="15"/>
        <v/>
      </c>
      <c r="K155" s="151"/>
      <c r="L155" s="119" t="s">
        <v>954</v>
      </c>
      <c r="M155" s="116" t="s">
        <v>1648</v>
      </c>
      <c r="N155" s="116" t="s">
        <v>955</v>
      </c>
      <c r="O155" s="215" t="str">
        <f t="shared" si="16"/>
        <v/>
      </c>
      <c r="P155" s="215" t="str">
        <f t="shared" si="17"/>
        <v/>
      </c>
    </row>
    <row r="156" spans="1:16" s="79" customFormat="1" ht="20.399999999999999" customHeight="1" x14ac:dyDescent="0.3">
      <c r="A156" s="115">
        <v>2136</v>
      </c>
      <c r="B156" s="240" t="s">
        <v>996</v>
      </c>
      <c r="C156" s="98" t="s">
        <v>1243</v>
      </c>
      <c r="D156" s="145" t="str">
        <f t="shared" si="12"/>
        <v/>
      </c>
      <c r="E156" s="146"/>
      <c r="F156" s="147" t="str">
        <f t="shared" si="13"/>
        <v/>
      </c>
      <c r="G156" s="148"/>
      <c r="H156" s="149" t="str">
        <f t="shared" si="14"/>
        <v/>
      </c>
      <c r="I156" s="150"/>
      <c r="J156" s="143" t="str">
        <f t="shared" si="15"/>
        <v/>
      </c>
      <c r="K156" s="151"/>
      <c r="L156" s="119" t="s">
        <v>997</v>
      </c>
      <c r="M156" s="116" t="s">
        <v>1649</v>
      </c>
      <c r="N156" s="116" t="s">
        <v>998</v>
      </c>
      <c r="O156" s="215" t="str">
        <f t="shared" si="16"/>
        <v/>
      </c>
      <c r="P156" s="215" t="str">
        <f t="shared" si="17"/>
        <v/>
      </c>
    </row>
    <row r="157" spans="1:16" s="79" customFormat="1" ht="20.399999999999999" customHeight="1" x14ac:dyDescent="0.3">
      <c r="A157" s="115">
        <v>2137</v>
      </c>
      <c r="B157" s="240" t="s">
        <v>748</v>
      </c>
      <c r="C157" s="98" t="s">
        <v>1234</v>
      </c>
      <c r="D157" s="145" t="str">
        <f t="shared" si="12"/>
        <v/>
      </c>
      <c r="E157" s="146"/>
      <c r="F157" s="147" t="str">
        <f t="shared" si="13"/>
        <v/>
      </c>
      <c r="G157" s="148"/>
      <c r="H157" s="149" t="str">
        <f t="shared" si="14"/>
        <v/>
      </c>
      <c r="I157" s="150"/>
      <c r="J157" s="143" t="str">
        <f t="shared" si="15"/>
        <v/>
      </c>
      <c r="K157" s="151"/>
      <c r="L157" s="119" t="s">
        <v>749</v>
      </c>
      <c r="M157" s="116" t="s">
        <v>1650</v>
      </c>
      <c r="N157" s="116" t="s">
        <v>750</v>
      </c>
      <c r="O157" s="215" t="str">
        <f t="shared" si="16"/>
        <v/>
      </c>
      <c r="P157" s="215" t="str">
        <f t="shared" si="17"/>
        <v/>
      </c>
    </row>
    <row r="158" spans="1:16" s="79" customFormat="1" ht="20.399999999999999" customHeight="1" x14ac:dyDescent="0.3">
      <c r="A158" s="115">
        <v>2138</v>
      </c>
      <c r="B158" s="240" t="s">
        <v>1651</v>
      </c>
      <c r="C158" s="98" t="s">
        <v>1652</v>
      </c>
      <c r="D158" s="145" t="str">
        <f t="shared" si="12"/>
        <v/>
      </c>
      <c r="E158" s="146"/>
      <c r="F158" s="147" t="str">
        <f t="shared" si="13"/>
        <v/>
      </c>
      <c r="G158" s="148"/>
      <c r="H158" s="149" t="str">
        <f t="shared" si="14"/>
        <v/>
      </c>
      <c r="I158" s="150"/>
      <c r="J158" s="143" t="str">
        <f t="shared" si="15"/>
        <v/>
      </c>
      <c r="K158" s="151"/>
      <c r="L158" s="119" t="s">
        <v>958</v>
      </c>
      <c r="M158" s="116" t="s">
        <v>1653</v>
      </c>
      <c r="N158" s="116" t="s">
        <v>959</v>
      </c>
      <c r="O158" s="215" t="str">
        <f t="shared" si="16"/>
        <v/>
      </c>
      <c r="P158" s="215" t="str">
        <f t="shared" si="17"/>
        <v/>
      </c>
    </row>
    <row r="159" spans="1:16" s="79" customFormat="1" ht="20.399999999999999" customHeight="1" x14ac:dyDescent="0.3">
      <c r="A159" s="115">
        <v>2139</v>
      </c>
      <c r="B159" s="240" t="s">
        <v>1654</v>
      </c>
      <c r="C159" s="98" t="s">
        <v>1655</v>
      </c>
      <c r="D159" s="145" t="str">
        <f t="shared" si="12"/>
        <v/>
      </c>
      <c r="E159" s="146"/>
      <c r="F159" s="147" t="str">
        <f t="shared" si="13"/>
        <v/>
      </c>
      <c r="G159" s="148"/>
      <c r="H159" s="149" t="str">
        <f t="shared" si="14"/>
        <v/>
      </c>
      <c r="I159" s="150"/>
      <c r="J159" s="143" t="str">
        <f t="shared" si="15"/>
        <v/>
      </c>
      <c r="K159" s="151"/>
      <c r="L159" s="119" t="s">
        <v>910</v>
      </c>
      <c r="M159" s="116" t="s">
        <v>1656</v>
      </c>
      <c r="N159" s="116" t="s">
        <v>911</v>
      </c>
      <c r="O159" s="215" t="str">
        <f t="shared" si="16"/>
        <v/>
      </c>
      <c r="P159" s="215" t="str">
        <f t="shared" si="17"/>
        <v/>
      </c>
    </row>
    <row r="160" spans="1:16" s="79" customFormat="1" ht="20.399999999999999" customHeight="1" x14ac:dyDescent="0.3">
      <c r="A160" s="115">
        <v>2140</v>
      </c>
      <c r="B160" s="240" t="s">
        <v>1657</v>
      </c>
      <c r="C160" s="98" t="s">
        <v>1658</v>
      </c>
      <c r="D160" s="145" t="str">
        <f t="shared" si="12"/>
        <v/>
      </c>
      <c r="E160" s="146"/>
      <c r="F160" s="147" t="str">
        <f t="shared" si="13"/>
        <v/>
      </c>
      <c r="G160" s="148"/>
      <c r="H160" s="149" t="str">
        <f t="shared" si="14"/>
        <v/>
      </c>
      <c r="I160" s="150"/>
      <c r="J160" s="143" t="str">
        <f t="shared" si="15"/>
        <v/>
      </c>
      <c r="K160" s="151"/>
      <c r="L160" s="119" t="s">
        <v>345</v>
      </c>
      <c r="M160" s="116" t="s">
        <v>1659</v>
      </c>
      <c r="N160" s="116" t="s">
        <v>640</v>
      </c>
      <c r="O160" s="215" t="str">
        <f t="shared" si="16"/>
        <v/>
      </c>
      <c r="P160" s="215" t="str">
        <f t="shared" si="17"/>
        <v/>
      </c>
    </row>
    <row r="161" spans="1:16" s="79" customFormat="1" ht="20.399999999999999" customHeight="1" x14ac:dyDescent="0.3">
      <c r="A161" s="115">
        <v>2141</v>
      </c>
      <c r="B161" s="242" t="s">
        <v>1133</v>
      </c>
      <c r="C161" s="98" t="s">
        <v>1660</v>
      </c>
      <c r="D161" s="145" t="str">
        <f t="shared" si="12"/>
        <v/>
      </c>
      <c r="E161" s="146"/>
      <c r="F161" s="147" t="str">
        <f t="shared" si="13"/>
        <v/>
      </c>
      <c r="G161" s="148"/>
      <c r="H161" s="149" t="str">
        <f t="shared" si="14"/>
        <v/>
      </c>
      <c r="I161" s="150"/>
      <c r="J161" s="143" t="str">
        <f t="shared" si="15"/>
        <v/>
      </c>
      <c r="K161" s="151"/>
      <c r="L161" s="123" t="s">
        <v>1134</v>
      </c>
      <c r="M161" s="116" t="s">
        <v>1249</v>
      </c>
      <c r="N161" s="118" t="s">
        <v>1135</v>
      </c>
      <c r="O161" s="215" t="str">
        <f t="shared" si="16"/>
        <v/>
      </c>
      <c r="P161" s="215" t="str">
        <f t="shared" si="17"/>
        <v/>
      </c>
    </row>
    <row r="162" spans="1:16" s="79" customFormat="1" ht="20.399999999999999" customHeight="1" x14ac:dyDescent="0.3">
      <c r="A162" s="115">
        <v>2142</v>
      </c>
      <c r="B162" s="240" t="s">
        <v>1661</v>
      </c>
      <c r="C162" s="98" t="s">
        <v>1662</v>
      </c>
      <c r="D162" s="145" t="str">
        <f t="shared" si="12"/>
        <v/>
      </c>
      <c r="E162" s="146"/>
      <c r="F162" s="147" t="str">
        <f t="shared" si="13"/>
        <v/>
      </c>
      <c r="G162" s="148"/>
      <c r="H162" s="149" t="str">
        <f t="shared" si="14"/>
        <v/>
      </c>
      <c r="I162" s="150"/>
      <c r="J162" s="143" t="str">
        <f t="shared" si="15"/>
        <v/>
      </c>
      <c r="K162" s="151"/>
      <c r="L162" s="119" t="s">
        <v>870</v>
      </c>
      <c r="M162" s="116" t="s">
        <v>1663</v>
      </c>
      <c r="N162" s="116" t="s">
        <v>871</v>
      </c>
      <c r="O162" s="215" t="str">
        <f t="shared" si="16"/>
        <v/>
      </c>
      <c r="P162" s="215" t="str">
        <f t="shared" si="17"/>
        <v/>
      </c>
    </row>
    <row r="163" spans="1:16" s="79" customFormat="1" ht="20.399999999999999" customHeight="1" x14ac:dyDescent="0.3">
      <c r="A163" s="115">
        <v>2143</v>
      </c>
      <c r="B163" s="240" t="s">
        <v>1664</v>
      </c>
      <c r="C163" s="98" t="s">
        <v>1665</v>
      </c>
      <c r="D163" s="145" t="str">
        <f t="shared" si="12"/>
        <v/>
      </c>
      <c r="E163" s="146"/>
      <c r="F163" s="147" t="str">
        <f t="shared" si="13"/>
        <v/>
      </c>
      <c r="G163" s="148"/>
      <c r="H163" s="149" t="str">
        <f t="shared" si="14"/>
        <v/>
      </c>
      <c r="I163" s="150"/>
      <c r="J163" s="143" t="str">
        <f t="shared" si="15"/>
        <v/>
      </c>
      <c r="K163" s="151"/>
      <c r="L163" s="119" t="s">
        <v>190</v>
      </c>
      <c r="M163" s="116" t="s">
        <v>1666</v>
      </c>
      <c r="N163" s="116" t="s">
        <v>702</v>
      </c>
      <c r="O163" s="215" t="str">
        <f t="shared" si="16"/>
        <v/>
      </c>
      <c r="P163" s="215" t="str">
        <f t="shared" si="17"/>
        <v/>
      </c>
    </row>
    <row r="164" spans="1:16" s="79" customFormat="1" ht="20.399999999999999" customHeight="1" x14ac:dyDescent="0.3">
      <c r="A164" s="115">
        <v>2144</v>
      </c>
      <c r="B164" s="240" t="s">
        <v>1667</v>
      </c>
      <c r="C164" s="98" t="s">
        <v>1668</v>
      </c>
      <c r="D164" s="145" t="str">
        <f t="shared" si="12"/>
        <v/>
      </c>
      <c r="E164" s="146"/>
      <c r="F164" s="147" t="str">
        <f t="shared" si="13"/>
        <v/>
      </c>
      <c r="G164" s="148"/>
      <c r="H164" s="149" t="str">
        <f t="shared" si="14"/>
        <v/>
      </c>
      <c r="I164" s="150"/>
      <c r="J164" s="143" t="str">
        <f t="shared" si="15"/>
        <v/>
      </c>
      <c r="K164" s="151"/>
      <c r="L164" s="119" t="s">
        <v>942</v>
      </c>
      <c r="M164" s="116" t="s">
        <v>1669</v>
      </c>
      <c r="N164" s="116" t="s">
        <v>943</v>
      </c>
      <c r="O164" s="215" t="str">
        <f t="shared" si="16"/>
        <v/>
      </c>
      <c r="P164" s="215" t="str">
        <f t="shared" si="17"/>
        <v/>
      </c>
    </row>
    <row r="165" spans="1:16" s="79" customFormat="1" ht="20.399999999999999" customHeight="1" x14ac:dyDescent="0.3">
      <c r="A165" s="115">
        <v>2145</v>
      </c>
      <c r="B165" s="240" t="s">
        <v>1030</v>
      </c>
      <c r="C165" s="98" t="s">
        <v>1245</v>
      </c>
      <c r="D165" s="145" t="str">
        <f t="shared" si="12"/>
        <v/>
      </c>
      <c r="E165" s="146"/>
      <c r="F165" s="147" t="str">
        <f t="shared" si="13"/>
        <v/>
      </c>
      <c r="G165" s="148"/>
      <c r="H165" s="149" t="str">
        <f t="shared" si="14"/>
        <v/>
      </c>
      <c r="I165" s="150"/>
      <c r="J165" s="143" t="str">
        <f t="shared" si="15"/>
        <v/>
      </c>
      <c r="K165" s="151"/>
      <c r="L165" s="119" t="s">
        <v>809</v>
      </c>
      <c r="M165" s="116" t="s">
        <v>1031</v>
      </c>
      <c r="N165" s="116" t="s">
        <v>1032</v>
      </c>
      <c r="O165" s="215" t="str">
        <f t="shared" si="16"/>
        <v/>
      </c>
      <c r="P165" s="215" t="str">
        <f t="shared" si="17"/>
        <v/>
      </c>
    </row>
    <row r="166" spans="1:16" s="79" customFormat="1" ht="20.399999999999999" customHeight="1" x14ac:dyDescent="0.3">
      <c r="A166" s="115">
        <v>2146</v>
      </c>
      <c r="B166" s="240" t="s">
        <v>1670</v>
      </c>
      <c r="C166" s="98" t="s">
        <v>1671</v>
      </c>
      <c r="D166" s="145" t="str">
        <f t="shared" si="12"/>
        <v/>
      </c>
      <c r="E166" s="146"/>
      <c r="F166" s="147" t="str">
        <f t="shared" si="13"/>
        <v/>
      </c>
      <c r="G166" s="148"/>
      <c r="H166" s="149" t="str">
        <f t="shared" si="14"/>
        <v/>
      </c>
      <c r="I166" s="150"/>
      <c r="J166" s="143" t="str">
        <f t="shared" si="15"/>
        <v/>
      </c>
      <c r="K166" s="151"/>
      <c r="L166" s="119" t="s">
        <v>999</v>
      </c>
      <c r="M166" s="116" t="s">
        <v>1672</v>
      </c>
      <c r="N166" s="116" t="s">
        <v>1000</v>
      </c>
      <c r="O166" s="215" t="str">
        <f t="shared" si="16"/>
        <v/>
      </c>
      <c r="P166" s="215" t="str">
        <f t="shared" si="17"/>
        <v/>
      </c>
    </row>
    <row r="167" spans="1:16" s="79" customFormat="1" ht="20.399999999999999" customHeight="1" x14ac:dyDescent="0.3">
      <c r="A167" s="115">
        <v>2147</v>
      </c>
      <c r="B167" s="240" t="s">
        <v>1673</v>
      </c>
      <c r="C167" s="98" t="s">
        <v>1674</v>
      </c>
      <c r="D167" s="145" t="str">
        <f t="shared" si="12"/>
        <v/>
      </c>
      <c r="E167" s="146"/>
      <c r="F167" s="147" t="str">
        <f t="shared" si="13"/>
        <v/>
      </c>
      <c r="G167" s="148"/>
      <c r="H167" s="149" t="str">
        <f t="shared" si="14"/>
        <v/>
      </c>
      <c r="I167" s="150"/>
      <c r="J167" s="143" t="str">
        <f t="shared" si="15"/>
        <v/>
      </c>
      <c r="K167" s="151"/>
      <c r="L167" s="119" t="s">
        <v>594</v>
      </c>
      <c r="M167" s="116" t="s">
        <v>1675</v>
      </c>
      <c r="N167" s="116" t="s">
        <v>595</v>
      </c>
      <c r="O167" s="215" t="str">
        <f t="shared" si="16"/>
        <v/>
      </c>
      <c r="P167" s="215" t="str">
        <f t="shared" si="17"/>
        <v/>
      </c>
    </row>
    <row r="168" spans="1:16" s="79" customFormat="1" ht="20.399999999999999" customHeight="1" x14ac:dyDescent="0.3">
      <c r="A168" s="115">
        <v>2148</v>
      </c>
      <c r="B168" s="240" t="s">
        <v>1676</v>
      </c>
      <c r="C168" s="98" t="s">
        <v>1677</v>
      </c>
      <c r="D168" s="145" t="str">
        <f t="shared" si="12"/>
        <v/>
      </c>
      <c r="E168" s="146"/>
      <c r="F168" s="147" t="str">
        <f t="shared" si="13"/>
        <v/>
      </c>
      <c r="G168" s="148"/>
      <c r="H168" s="149" t="str">
        <f t="shared" si="14"/>
        <v/>
      </c>
      <c r="I168" s="150"/>
      <c r="J168" s="143" t="str">
        <f t="shared" si="15"/>
        <v/>
      </c>
      <c r="K168" s="151"/>
      <c r="L168" s="119" t="s">
        <v>975</v>
      </c>
      <c r="M168" s="116" t="s">
        <v>1678</v>
      </c>
      <c r="N168" s="116" t="s">
        <v>976</v>
      </c>
      <c r="O168" s="215" t="str">
        <f t="shared" si="16"/>
        <v/>
      </c>
      <c r="P168" s="215" t="str">
        <f t="shared" si="17"/>
        <v/>
      </c>
    </row>
    <row r="169" spans="1:16" s="79" customFormat="1" ht="20.399999999999999" customHeight="1" x14ac:dyDescent="0.3">
      <c r="A169" s="115">
        <v>2149</v>
      </c>
      <c r="B169" s="240" t="s">
        <v>1679</v>
      </c>
      <c r="C169" s="98" t="s">
        <v>1680</v>
      </c>
      <c r="D169" s="145" t="str">
        <f t="shared" si="12"/>
        <v/>
      </c>
      <c r="E169" s="146"/>
      <c r="F169" s="147" t="str">
        <f t="shared" si="13"/>
        <v/>
      </c>
      <c r="G169" s="148"/>
      <c r="H169" s="149" t="str">
        <f t="shared" si="14"/>
        <v/>
      </c>
      <c r="I169" s="150"/>
      <c r="J169" s="143" t="str">
        <f t="shared" si="15"/>
        <v/>
      </c>
      <c r="K169" s="151"/>
      <c r="L169" s="119" t="s">
        <v>977</v>
      </c>
      <c r="M169" s="116" t="s">
        <v>1681</v>
      </c>
      <c r="N169" s="116" t="s">
        <v>978</v>
      </c>
      <c r="O169" s="215" t="str">
        <f t="shared" si="16"/>
        <v/>
      </c>
      <c r="P169" s="215" t="str">
        <f t="shared" si="17"/>
        <v/>
      </c>
    </row>
    <row r="170" spans="1:16" s="79" customFormat="1" ht="20.399999999999999" customHeight="1" x14ac:dyDescent="0.3">
      <c r="A170" s="115">
        <v>2150</v>
      </c>
      <c r="B170" s="240" t="s">
        <v>1682</v>
      </c>
      <c r="C170" s="98" t="s">
        <v>1683</v>
      </c>
      <c r="D170" s="145" t="str">
        <f t="shared" si="12"/>
        <v/>
      </c>
      <c r="E170" s="146"/>
      <c r="F170" s="147" t="str">
        <f t="shared" si="13"/>
        <v/>
      </c>
      <c r="G170" s="148"/>
      <c r="H170" s="149" t="str">
        <f t="shared" si="14"/>
        <v/>
      </c>
      <c r="I170" s="150"/>
      <c r="J170" s="143" t="str">
        <f t="shared" si="15"/>
        <v/>
      </c>
      <c r="K170" s="151"/>
      <c r="L170" s="119" t="s">
        <v>872</v>
      </c>
      <c r="M170" s="116" t="s">
        <v>1684</v>
      </c>
      <c r="N170" s="116" t="s">
        <v>873</v>
      </c>
      <c r="O170" s="215" t="str">
        <f t="shared" si="16"/>
        <v/>
      </c>
      <c r="P170" s="215" t="str">
        <f t="shared" si="17"/>
        <v/>
      </c>
    </row>
    <row r="171" spans="1:16" s="79" customFormat="1" ht="20.399999999999999" customHeight="1" x14ac:dyDescent="0.3">
      <c r="A171" s="115">
        <v>2151</v>
      </c>
      <c r="B171" s="240" t="s">
        <v>1685</v>
      </c>
      <c r="C171" s="98" t="s">
        <v>1686</v>
      </c>
      <c r="D171" s="145" t="str">
        <f t="shared" si="12"/>
        <v/>
      </c>
      <c r="E171" s="146"/>
      <c r="F171" s="147" t="str">
        <f t="shared" si="13"/>
        <v/>
      </c>
      <c r="G171" s="148"/>
      <c r="H171" s="149" t="str">
        <f t="shared" si="14"/>
        <v/>
      </c>
      <c r="I171" s="150"/>
      <c r="J171" s="143" t="str">
        <f t="shared" si="15"/>
        <v/>
      </c>
      <c r="K171" s="151"/>
      <c r="L171" s="119" t="s">
        <v>751</v>
      </c>
      <c r="M171" s="116" t="s">
        <v>1687</v>
      </c>
      <c r="N171" s="116" t="s">
        <v>752</v>
      </c>
      <c r="O171" s="215" t="str">
        <f t="shared" si="16"/>
        <v/>
      </c>
      <c r="P171" s="215" t="str">
        <f t="shared" si="17"/>
        <v/>
      </c>
    </row>
    <row r="172" spans="1:16" s="79" customFormat="1" ht="20.399999999999999" customHeight="1" x14ac:dyDescent="0.3">
      <c r="A172" s="115">
        <v>2152</v>
      </c>
      <c r="B172" s="240" t="s">
        <v>1688</v>
      </c>
      <c r="C172" s="98" t="s">
        <v>1689</v>
      </c>
      <c r="D172" s="145" t="str">
        <f t="shared" si="12"/>
        <v/>
      </c>
      <c r="E172" s="146"/>
      <c r="F172" s="147" t="str">
        <f t="shared" si="13"/>
        <v/>
      </c>
      <c r="G172" s="148"/>
      <c r="H172" s="149" t="str">
        <f t="shared" si="14"/>
        <v/>
      </c>
      <c r="I172" s="150"/>
      <c r="J172" s="143" t="str">
        <f t="shared" si="15"/>
        <v/>
      </c>
      <c r="K172" s="151"/>
      <c r="L172" s="119" t="s">
        <v>753</v>
      </c>
      <c r="M172" s="116" t="s">
        <v>1690</v>
      </c>
      <c r="N172" s="116" t="s">
        <v>754</v>
      </c>
      <c r="O172" s="215" t="str">
        <f t="shared" si="16"/>
        <v/>
      </c>
      <c r="P172" s="215" t="str">
        <f t="shared" si="17"/>
        <v/>
      </c>
    </row>
    <row r="173" spans="1:16" s="79" customFormat="1" ht="20.399999999999999" customHeight="1" x14ac:dyDescent="0.3">
      <c r="A173" s="115">
        <v>2153</v>
      </c>
      <c r="B173" s="240" t="s">
        <v>1691</v>
      </c>
      <c r="C173" s="98" t="s">
        <v>1692</v>
      </c>
      <c r="D173" s="145" t="str">
        <f t="shared" si="12"/>
        <v/>
      </c>
      <c r="E173" s="146"/>
      <c r="F173" s="147" t="str">
        <f t="shared" si="13"/>
        <v/>
      </c>
      <c r="G173" s="148"/>
      <c r="H173" s="149" t="str">
        <f t="shared" si="14"/>
        <v/>
      </c>
      <c r="I173" s="150"/>
      <c r="J173" s="143" t="str">
        <f t="shared" si="15"/>
        <v/>
      </c>
      <c r="K173" s="151"/>
      <c r="L173" s="119" t="s">
        <v>831</v>
      </c>
      <c r="M173" s="116" t="s">
        <v>835</v>
      </c>
      <c r="N173" s="116" t="s">
        <v>836</v>
      </c>
      <c r="O173" s="215" t="str">
        <f t="shared" si="16"/>
        <v/>
      </c>
      <c r="P173" s="215" t="str">
        <f t="shared" si="17"/>
        <v/>
      </c>
    </row>
    <row r="174" spans="1:16" s="79" customFormat="1" ht="20.399999999999999" customHeight="1" x14ac:dyDescent="0.3">
      <c r="A174" s="115">
        <v>2154</v>
      </c>
      <c r="B174" s="240" t="s">
        <v>926</v>
      </c>
      <c r="C174" s="98" t="s">
        <v>1693</v>
      </c>
      <c r="D174" s="145" t="str">
        <f t="shared" si="12"/>
        <v/>
      </c>
      <c r="E174" s="146"/>
      <c r="F174" s="147" t="str">
        <f t="shared" si="13"/>
        <v/>
      </c>
      <c r="G174" s="148"/>
      <c r="H174" s="149" t="str">
        <f t="shared" si="14"/>
        <v/>
      </c>
      <c r="I174" s="150"/>
      <c r="J174" s="143" t="str">
        <f t="shared" si="15"/>
        <v/>
      </c>
      <c r="K174" s="151"/>
      <c r="L174" s="119" t="s">
        <v>927</v>
      </c>
      <c r="M174" s="116" t="s">
        <v>1694</v>
      </c>
      <c r="N174" s="116" t="s">
        <v>928</v>
      </c>
      <c r="O174" s="215" t="str">
        <f t="shared" si="16"/>
        <v/>
      </c>
      <c r="P174" s="215" t="str">
        <f t="shared" si="17"/>
        <v/>
      </c>
    </row>
    <row r="175" spans="1:16" s="79" customFormat="1" ht="20.399999999999999" customHeight="1" x14ac:dyDescent="0.3">
      <c r="A175" s="115">
        <v>2155</v>
      </c>
      <c r="B175" s="240" t="s">
        <v>1695</v>
      </c>
      <c r="C175" s="98" t="s">
        <v>1696</v>
      </c>
      <c r="D175" s="145" t="str">
        <f t="shared" si="12"/>
        <v/>
      </c>
      <c r="E175" s="146"/>
      <c r="F175" s="147" t="str">
        <f t="shared" si="13"/>
        <v/>
      </c>
      <c r="G175" s="148"/>
      <c r="H175" s="149" t="str">
        <f t="shared" si="14"/>
        <v/>
      </c>
      <c r="I175" s="150"/>
      <c r="J175" s="143" t="str">
        <f t="shared" si="15"/>
        <v/>
      </c>
      <c r="K175" s="151"/>
      <c r="L175" s="119" t="s">
        <v>672</v>
      </c>
      <c r="M175" s="116" t="s">
        <v>1697</v>
      </c>
      <c r="N175" s="116" t="s">
        <v>673</v>
      </c>
      <c r="O175" s="215" t="str">
        <f t="shared" si="16"/>
        <v/>
      </c>
      <c r="P175" s="215" t="str">
        <f t="shared" si="17"/>
        <v/>
      </c>
    </row>
    <row r="176" spans="1:16" s="79" customFormat="1" ht="20.399999999999999" customHeight="1" x14ac:dyDescent="0.3">
      <c r="A176" s="115">
        <v>2156</v>
      </c>
      <c r="B176" s="240" t="s">
        <v>1698</v>
      </c>
      <c r="C176" s="98" t="s">
        <v>1699</v>
      </c>
      <c r="D176" s="145" t="str">
        <f t="shared" si="12"/>
        <v/>
      </c>
      <c r="E176" s="146"/>
      <c r="F176" s="147" t="str">
        <f t="shared" si="13"/>
        <v/>
      </c>
      <c r="G176" s="148"/>
      <c r="H176" s="149" t="str">
        <f t="shared" si="14"/>
        <v/>
      </c>
      <c r="I176" s="150"/>
      <c r="J176" s="143" t="str">
        <f t="shared" si="15"/>
        <v/>
      </c>
      <c r="K176" s="151"/>
      <c r="L176" s="119" t="s">
        <v>897</v>
      </c>
      <c r="M176" s="116" t="s">
        <v>1700</v>
      </c>
      <c r="N176" s="116" t="s">
        <v>898</v>
      </c>
      <c r="O176" s="215" t="str">
        <f t="shared" si="16"/>
        <v/>
      </c>
      <c r="P176" s="215" t="str">
        <f t="shared" si="17"/>
        <v/>
      </c>
    </row>
    <row r="177" spans="1:16" s="79" customFormat="1" ht="20.399999999999999" customHeight="1" x14ac:dyDescent="0.3">
      <c r="A177" s="115">
        <v>2157</v>
      </c>
      <c r="B177" s="240" t="s">
        <v>1701</v>
      </c>
      <c r="C177" s="98" t="s">
        <v>1702</v>
      </c>
      <c r="D177" s="145" t="str">
        <f t="shared" si="12"/>
        <v/>
      </c>
      <c r="E177" s="146"/>
      <c r="F177" s="147" t="str">
        <f t="shared" si="13"/>
        <v/>
      </c>
      <c r="G177" s="148"/>
      <c r="H177" s="149" t="str">
        <f t="shared" si="14"/>
        <v/>
      </c>
      <c r="I177" s="150"/>
      <c r="J177" s="143" t="str">
        <f t="shared" si="15"/>
        <v/>
      </c>
      <c r="K177" s="151"/>
      <c r="L177" s="119" t="s">
        <v>910</v>
      </c>
      <c r="M177" s="116" t="s">
        <v>1703</v>
      </c>
      <c r="N177" s="116" t="s">
        <v>912</v>
      </c>
      <c r="O177" s="215" t="str">
        <f t="shared" si="16"/>
        <v/>
      </c>
      <c r="P177" s="215" t="str">
        <f t="shared" si="17"/>
        <v/>
      </c>
    </row>
    <row r="178" spans="1:16" s="79" customFormat="1" ht="20.399999999999999" customHeight="1" x14ac:dyDescent="0.3">
      <c r="A178" s="115">
        <v>2158</v>
      </c>
      <c r="B178" s="240" t="s">
        <v>1704</v>
      </c>
      <c r="C178" s="98" t="s">
        <v>1705</v>
      </c>
      <c r="D178" s="145" t="str">
        <f t="shared" si="12"/>
        <v/>
      </c>
      <c r="E178" s="146"/>
      <c r="F178" s="147" t="str">
        <f t="shared" si="13"/>
        <v/>
      </c>
      <c r="G178" s="148"/>
      <c r="H178" s="149" t="str">
        <f t="shared" si="14"/>
        <v/>
      </c>
      <c r="I178" s="150"/>
      <c r="J178" s="143" t="str">
        <f t="shared" si="15"/>
        <v/>
      </c>
      <c r="K178" s="151"/>
      <c r="L178" s="119" t="s">
        <v>798</v>
      </c>
      <c r="M178" s="116" t="s">
        <v>1706</v>
      </c>
      <c r="N178" s="116" t="s">
        <v>799</v>
      </c>
      <c r="O178" s="215" t="str">
        <f t="shared" si="16"/>
        <v/>
      </c>
      <c r="P178" s="215" t="str">
        <f t="shared" si="17"/>
        <v/>
      </c>
    </row>
    <row r="179" spans="1:16" s="79" customFormat="1" ht="20.399999999999999" customHeight="1" x14ac:dyDescent="0.3">
      <c r="A179" s="115">
        <v>2159</v>
      </c>
      <c r="B179" s="240" t="s">
        <v>1707</v>
      </c>
      <c r="C179" s="98" t="s">
        <v>1708</v>
      </c>
      <c r="D179" s="145" t="str">
        <f t="shared" si="12"/>
        <v/>
      </c>
      <c r="E179" s="146"/>
      <c r="F179" s="147" t="str">
        <f t="shared" si="13"/>
        <v/>
      </c>
      <c r="G179" s="148"/>
      <c r="H179" s="149" t="str">
        <f t="shared" si="14"/>
        <v/>
      </c>
      <c r="I179" s="150"/>
      <c r="J179" s="143" t="str">
        <f t="shared" si="15"/>
        <v/>
      </c>
      <c r="K179" s="151"/>
      <c r="L179" s="119" t="s">
        <v>596</v>
      </c>
      <c r="M179" s="116" t="s">
        <v>1709</v>
      </c>
      <c r="N179" s="116" t="s">
        <v>597</v>
      </c>
      <c r="O179" s="215" t="str">
        <f t="shared" si="16"/>
        <v/>
      </c>
      <c r="P179" s="215" t="str">
        <f t="shared" si="17"/>
        <v/>
      </c>
    </row>
    <row r="180" spans="1:16" s="79" customFormat="1" ht="20.399999999999999" customHeight="1" x14ac:dyDescent="0.3">
      <c r="A180" s="115">
        <v>2160</v>
      </c>
      <c r="B180" s="240" t="s">
        <v>1710</v>
      </c>
      <c r="C180" s="98" t="s">
        <v>1711</v>
      </c>
      <c r="D180" s="145" t="str">
        <f t="shared" si="12"/>
        <v/>
      </c>
      <c r="E180" s="146"/>
      <c r="F180" s="147" t="str">
        <f t="shared" si="13"/>
        <v/>
      </c>
      <c r="G180" s="148"/>
      <c r="H180" s="149" t="str">
        <f t="shared" si="14"/>
        <v/>
      </c>
      <c r="I180" s="150"/>
      <c r="J180" s="143" t="str">
        <f t="shared" si="15"/>
        <v/>
      </c>
      <c r="K180" s="151"/>
      <c r="L180" s="119" t="s">
        <v>609</v>
      </c>
      <c r="M180" s="116" t="s">
        <v>1712</v>
      </c>
      <c r="N180" s="116" t="s">
        <v>610</v>
      </c>
      <c r="O180" s="215" t="str">
        <f t="shared" si="16"/>
        <v/>
      </c>
      <c r="P180" s="215" t="str">
        <f t="shared" si="17"/>
        <v/>
      </c>
    </row>
    <row r="181" spans="1:16" s="79" customFormat="1" ht="20.399999999999999" customHeight="1" x14ac:dyDescent="0.3">
      <c r="A181" s="115">
        <v>2161</v>
      </c>
      <c r="B181" s="240" t="s">
        <v>1713</v>
      </c>
      <c r="C181" s="98" t="s">
        <v>1714</v>
      </c>
      <c r="D181" s="145" t="str">
        <f t="shared" si="12"/>
        <v/>
      </c>
      <c r="E181" s="146"/>
      <c r="F181" s="147" t="str">
        <f t="shared" si="13"/>
        <v/>
      </c>
      <c r="G181" s="148"/>
      <c r="H181" s="149" t="str">
        <f t="shared" si="14"/>
        <v/>
      </c>
      <c r="I181" s="150"/>
      <c r="J181" s="143" t="str">
        <f t="shared" si="15"/>
        <v/>
      </c>
      <c r="K181" s="151"/>
      <c r="L181" s="119" t="s">
        <v>57</v>
      </c>
      <c r="M181" s="116" t="s">
        <v>1715</v>
      </c>
      <c r="N181" s="116" t="s">
        <v>611</v>
      </c>
      <c r="O181" s="215" t="str">
        <f t="shared" si="16"/>
        <v/>
      </c>
      <c r="P181" s="215" t="str">
        <f t="shared" si="17"/>
        <v/>
      </c>
    </row>
    <row r="182" spans="1:16" s="79" customFormat="1" ht="20.399999999999999" customHeight="1" x14ac:dyDescent="0.3">
      <c r="A182" s="115">
        <v>2162</v>
      </c>
      <c r="B182" s="240" t="s">
        <v>1716</v>
      </c>
      <c r="C182" s="98" t="s">
        <v>1717</v>
      </c>
      <c r="D182" s="145" t="str">
        <f t="shared" si="12"/>
        <v/>
      </c>
      <c r="E182" s="146"/>
      <c r="F182" s="147" t="str">
        <f t="shared" si="13"/>
        <v/>
      </c>
      <c r="G182" s="148"/>
      <c r="H182" s="149" t="str">
        <f t="shared" si="14"/>
        <v/>
      </c>
      <c r="I182" s="150"/>
      <c r="J182" s="143" t="str">
        <f t="shared" si="15"/>
        <v/>
      </c>
      <c r="K182" s="151"/>
      <c r="L182" s="119" t="s">
        <v>979</v>
      </c>
      <c r="M182" s="116" t="s">
        <v>1718</v>
      </c>
      <c r="N182" s="116" t="s">
        <v>980</v>
      </c>
      <c r="O182" s="215" t="str">
        <f t="shared" si="16"/>
        <v/>
      </c>
      <c r="P182" s="215" t="str">
        <f t="shared" si="17"/>
        <v/>
      </c>
    </row>
    <row r="183" spans="1:16" s="79" customFormat="1" ht="20.399999999999999" customHeight="1" x14ac:dyDescent="0.3">
      <c r="A183" s="115">
        <v>2163</v>
      </c>
      <c r="B183" s="240" t="s">
        <v>1719</v>
      </c>
      <c r="C183" s="98" t="s">
        <v>1720</v>
      </c>
      <c r="D183" s="145" t="str">
        <f t="shared" si="12"/>
        <v/>
      </c>
      <c r="E183" s="146"/>
      <c r="F183" s="147" t="str">
        <f t="shared" si="13"/>
        <v/>
      </c>
      <c r="G183" s="148"/>
      <c r="H183" s="149" t="str">
        <f t="shared" si="14"/>
        <v/>
      </c>
      <c r="I183" s="150"/>
      <c r="J183" s="143" t="str">
        <f t="shared" si="15"/>
        <v/>
      </c>
      <c r="K183" s="151"/>
      <c r="L183" s="119" t="s">
        <v>674</v>
      </c>
      <c r="M183" s="116" t="s">
        <v>1721</v>
      </c>
      <c r="N183" s="116" t="s">
        <v>675</v>
      </c>
      <c r="O183" s="215" t="str">
        <f t="shared" si="16"/>
        <v/>
      </c>
      <c r="P183" s="215" t="str">
        <f t="shared" si="17"/>
        <v/>
      </c>
    </row>
    <row r="184" spans="1:16" s="79" customFormat="1" ht="20.399999999999999" customHeight="1" x14ac:dyDescent="0.3">
      <c r="A184" s="115">
        <v>2164</v>
      </c>
      <c r="B184" s="240" t="s">
        <v>1722</v>
      </c>
      <c r="C184" s="98" t="s">
        <v>1723</v>
      </c>
      <c r="D184" s="145" t="str">
        <f t="shared" si="12"/>
        <v/>
      </c>
      <c r="E184" s="146"/>
      <c r="F184" s="147" t="str">
        <f t="shared" si="13"/>
        <v/>
      </c>
      <c r="G184" s="148"/>
      <c r="H184" s="149" t="str">
        <f t="shared" si="14"/>
        <v/>
      </c>
      <c r="I184" s="150"/>
      <c r="J184" s="143" t="str">
        <f t="shared" si="15"/>
        <v/>
      </c>
      <c r="K184" s="151"/>
      <c r="L184" s="119" t="s">
        <v>155</v>
      </c>
      <c r="M184" s="116" t="s">
        <v>1724</v>
      </c>
      <c r="N184" s="116" t="s">
        <v>845</v>
      </c>
      <c r="O184" s="215" t="str">
        <f t="shared" si="16"/>
        <v/>
      </c>
      <c r="P184" s="215" t="str">
        <f t="shared" si="17"/>
        <v/>
      </c>
    </row>
    <row r="185" spans="1:16" s="79" customFormat="1" ht="20.399999999999999" customHeight="1" x14ac:dyDescent="0.3">
      <c r="A185" s="115">
        <v>2165</v>
      </c>
      <c r="B185" s="240" t="s">
        <v>1725</v>
      </c>
      <c r="C185" s="98" t="s">
        <v>1726</v>
      </c>
      <c r="D185" s="145" t="str">
        <f t="shared" si="12"/>
        <v/>
      </c>
      <c r="E185" s="146"/>
      <c r="F185" s="147" t="str">
        <f t="shared" si="13"/>
        <v/>
      </c>
      <c r="G185" s="148"/>
      <c r="H185" s="149" t="str">
        <f t="shared" si="14"/>
        <v/>
      </c>
      <c r="I185" s="150"/>
      <c r="J185" s="143" t="str">
        <f t="shared" si="15"/>
        <v/>
      </c>
      <c r="K185" s="151"/>
      <c r="L185" s="119" t="s">
        <v>899</v>
      </c>
      <c r="M185" s="116" t="s">
        <v>1727</v>
      </c>
      <c r="N185" s="116" t="s">
        <v>900</v>
      </c>
      <c r="O185" s="215" t="str">
        <f t="shared" si="16"/>
        <v/>
      </c>
      <c r="P185" s="215" t="str">
        <f t="shared" si="17"/>
        <v/>
      </c>
    </row>
    <row r="186" spans="1:16" s="79" customFormat="1" ht="20.399999999999999" customHeight="1" x14ac:dyDescent="0.3">
      <c r="A186" s="115">
        <v>2166</v>
      </c>
      <c r="B186" s="240" t="s">
        <v>1728</v>
      </c>
      <c r="C186" s="98" t="s">
        <v>1729</v>
      </c>
      <c r="D186" s="145" t="str">
        <f t="shared" si="12"/>
        <v/>
      </c>
      <c r="E186" s="146"/>
      <c r="F186" s="147" t="str">
        <f t="shared" si="13"/>
        <v/>
      </c>
      <c r="G186" s="148"/>
      <c r="H186" s="149" t="str">
        <f t="shared" si="14"/>
        <v/>
      </c>
      <c r="I186" s="150"/>
      <c r="J186" s="143" t="str">
        <f t="shared" si="15"/>
        <v/>
      </c>
      <c r="K186" s="151"/>
      <c r="L186" s="119" t="s">
        <v>626</v>
      </c>
      <c r="M186" s="116" t="s">
        <v>636</v>
      </c>
      <c r="N186" s="116" t="s">
        <v>637</v>
      </c>
      <c r="O186" s="215" t="str">
        <f t="shared" si="16"/>
        <v/>
      </c>
      <c r="P186" s="215" t="str">
        <f t="shared" si="17"/>
        <v/>
      </c>
    </row>
    <row r="187" spans="1:16" s="79" customFormat="1" ht="20.399999999999999" customHeight="1" x14ac:dyDescent="0.3">
      <c r="A187" s="115">
        <v>2167</v>
      </c>
      <c r="B187" s="240" t="s">
        <v>1730</v>
      </c>
      <c r="C187" s="98" t="s">
        <v>1731</v>
      </c>
      <c r="D187" s="145" t="str">
        <f t="shared" si="12"/>
        <v/>
      </c>
      <c r="E187" s="146"/>
      <c r="F187" s="147" t="str">
        <f t="shared" si="13"/>
        <v/>
      </c>
      <c r="G187" s="148"/>
      <c r="H187" s="149" t="str">
        <f t="shared" si="14"/>
        <v/>
      </c>
      <c r="I187" s="150"/>
      <c r="J187" s="143" t="str">
        <f t="shared" si="15"/>
        <v/>
      </c>
      <c r="K187" s="151"/>
      <c r="L187" s="119" t="s">
        <v>944</v>
      </c>
      <c r="M187" s="116" t="s">
        <v>1732</v>
      </c>
      <c r="N187" s="116" t="s">
        <v>945</v>
      </c>
      <c r="O187" s="215" t="str">
        <f t="shared" si="16"/>
        <v/>
      </c>
      <c r="P187" s="215" t="str">
        <f t="shared" si="17"/>
        <v/>
      </c>
    </row>
    <row r="188" spans="1:16" s="79" customFormat="1" ht="20.399999999999999" customHeight="1" x14ac:dyDescent="0.3">
      <c r="A188" s="115">
        <v>2168</v>
      </c>
      <c r="B188" s="240" t="s">
        <v>759</v>
      </c>
      <c r="C188" s="98" t="s">
        <v>1733</v>
      </c>
      <c r="D188" s="145" t="str">
        <f t="shared" si="12"/>
        <v/>
      </c>
      <c r="E188" s="146"/>
      <c r="F188" s="147" t="str">
        <f t="shared" si="13"/>
        <v/>
      </c>
      <c r="G188" s="148"/>
      <c r="H188" s="149" t="str">
        <f t="shared" si="14"/>
        <v/>
      </c>
      <c r="I188" s="150"/>
      <c r="J188" s="143" t="str">
        <f t="shared" si="15"/>
        <v/>
      </c>
      <c r="K188" s="151"/>
      <c r="L188" s="119" t="s">
        <v>760</v>
      </c>
      <c r="M188" s="116" t="s">
        <v>1734</v>
      </c>
      <c r="N188" s="116" t="s">
        <v>761</v>
      </c>
      <c r="O188" s="215" t="str">
        <f t="shared" si="16"/>
        <v/>
      </c>
      <c r="P188" s="215" t="str">
        <f t="shared" si="17"/>
        <v/>
      </c>
    </row>
    <row r="189" spans="1:16" s="79" customFormat="1" ht="20.399999999999999" customHeight="1" x14ac:dyDescent="0.3">
      <c r="A189" s="115">
        <v>2169</v>
      </c>
      <c r="B189" s="240" t="s">
        <v>766</v>
      </c>
      <c r="C189" s="98" t="s">
        <v>1735</v>
      </c>
      <c r="D189" s="145" t="str">
        <f t="shared" si="12"/>
        <v/>
      </c>
      <c r="E189" s="146"/>
      <c r="F189" s="147" t="str">
        <f t="shared" si="13"/>
        <v/>
      </c>
      <c r="G189" s="148"/>
      <c r="H189" s="149" t="str">
        <f t="shared" si="14"/>
        <v/>
      </c>
      <c r="I189" s="150"/>
      <c r="J189" s="143" t="str">
        <f t="shared" si="15"/>
        <v/>
      </c>
      <c r="K189" s="151"/>
      <c r="L189" s="119" t="s">
        <v>767</v>
      </c>
      <c r="M189" s="116" t="s">
        <v>1736</v>
      </c>
      <c r="N189" s="116" t="s">
        <v>768</v>
      </c>
      <c r="O189" s="215" t="str">
        <f t="shared" si="16"/>
        <v/>
      </c>
      <c r="P189" s="215" t="str">
        <f t="shared" si="17"/>
        <v/>
      </c>
    </row>
    <row r="190" spans="1:16" s="79" customFormat="1" ht="20.399999999999999" customHeight="1" x14ac:dyDescent="0.3">
      <c r="A190" s="115">
        <v>2170</v>
      </c>
      <c r="B190" s="240" t="s">
        <v>1737</v>
      </c>
      <c r="C190" s="98" t="s">
        <v>1235</v>
      </c>
      <c r="D190" s="145" t="str">
        <f t="shared" si="12"/>
        <v/>
      </c>
      <c r="E190" s="146"/>
      <c r="F190" s="147" t="str">
        <f t="shared" si="13"/>
        <v/>
      </c>
      <c r="G190" s="148"/>
      <c r="H190" s="149" t="str">
        <f t="shared" si="14"/>
        <v/>
      </c>
      <c r="I190" s="150"/>
      <c r="J190" s="143" t="str">
        <f t="shared" si="15"/>
        <v/>
      </c>
      <c r="K190" s="151"/>
      <c r="L190" s="119" t="s">
        <v>757</v>
      </c>
      <c r="M190" s="116" t="s">
        <v>1738</v>
      </c>
      <c r="N190" s="116" t="s">
        <v>758</v>
      </c>
      <c r="O190" s="215" t="str">
        <f t="shared" si="16"/>
        <v/>
      </c>
      <c r="P190" s="215" t="str">
        <f t="shared" si="17"/>
        <v/>
      </c>
    </row>
    <row r="191" spans="1:16" s="79" customFormat="1" ht="20.399999999999999" customHeight="1" x14ac:dyDescent="0.3">
      <c r="A191" s="115">
        <v>2171</v>
      </c>
      <c r="B191" s="240" t="s">
        <v>1739</v>
      </c>
      <c r="C191" s="98" t="s">
        <v>1740</v>
      </c>
      <c r="D191" s="145" t="str">
        <f t="shared" si="12"/>
        <v/>
      </c>
      <c r="E191" s="146"/>
      <c r="F191" s="147" t="str">
        <f t="shared" si="13"/>
        <v/>
      </c>
      <c r="G191" s="148"/>
      <c r="H191" s="149" t="str">
        <f t="shared" si="14"/>
        <v/>
      </c>
      <c r="I191" s="150"/>
      <c r="J191" s="143" t="str">
        <f t="shared" si="15"/>
        <v/>
      </c>
      <c r="K191" s="151"/>
      <c r="L191" s="119" t="s">
        <v>703</v>
      </c>
      <c r="M191" s="116" t="s">
        <v>1741</v>
      </c>
      <c r="N191" s="116" t="s">
        <v>704</v>
      </c>
      <c r="O191" s="215" t="str">
        <f t="shared" si="16"/>
        <v/>
      </c>
      <c r="P191" s="215" t="str">
        <f t="shared" si="17"/>
        <v/>
      </c>
    </row>
    <row r="192" spans="1:16" s="79" customFormat="1" ht="20.399999999999999" customHeight="1" x14ac:dyDescent="0.3">
      <c r="A192" s="115">
        <v>2172</v>
      </c>
      <c r="B192" s="240" t="s">
        <v>1742</v>
      </c>
      <c r="C192" s="98" t="s">
        <v>1743</v>
      </c>
      <c r="D192" s="145" t="str">
        <f t="shared" si="12"/>
        <v/>
      </c>
      <c r="E192" s="146"/>
      <c r="F192" s="147" t="str">
        <f t="shared" si="13"/>
        <v/>
      </c>
      <c r="G192" s="148"/>
      <c r="H192" s="149" t="str">
        <f t="shared" si="14"/>
        <v/>
      </c>
      <c r="I192" s="150"/>
      <c r="J192" s="143" t="str">
        <f t="shared" si="15"/>
        <v/>
      </c>
      <c r="K192" s="151"/>
      <c r="L192" s="119" t="s">
        <v>933</v>
      </c>
      <c r="M192" s="116" t="s">
        <v>1744</v>
      </c>
      <c r="N192" s="116" t="s">
        <v>934</v>
      </c>
      <c r="O192" s="215" t="str">
        <f t="shared" si="16"/>
        <v/>
      </c>
      <c r="P192" s="215" t="str">
        <f t="shared" si="17"/>
        <v/>
      </c>
    </row>
    <row r="193" spans="1:16" s="79" customFormat="1" ht="20.399999999999999" customHeight="1" x14ac:dyDescent="0.3">
      <c r="A193" s="115">
        <v>2173</v>
      </c>
      <c r="B193" s="240" t="s">
        <v>1745</v>
      </c>
      <c r="C193" s="98" t="s">
        <v>1746</v>
      </c>
      <c r="D193" s="145" t="str">
        <f t="shared" si="12"/>
        <v/>
      </c>
      <c r="E193" s="146"/>
      <c r="F193" s="147" t="str">
        <f t="shared" si="13"/>
        <v/>
      </c>
      <c r="G193" s="148"/>
      <c r="H193" s="149" t="str">
        <f t="shared" si="14"/>
        <v/>
      </c>
      <c r="I193" s="150"/>
      <c r="J193" s="143" t="str">
        <f t="shared" si="15"/>
        <v/>
      </c>
      <c r="K193" s="151"/>
      <c r="L193" s="119" t="s">
        <v>547</v>
      </c>
      <c r="M193" s="116" t="s">
        <v>1747</v>
      </c>
      <c r="N193" s="116" t="s">
        <v>937</v>
      </c>
      <c r="O193" s="215" t="str">
        <f t="shared" si="16"/>
        <v/>
      </c>
      <c r="P193" s="215" t="str">
        <f t="shared" si="17"/>
        <v/>
      </c>
    </row>
    <row r="194" spans="1:16" s="79" customFormat="1" ht="20.399999999999999" customHeight="1" x14ac:dyDescent="0.3">
      <c r="A194" s="115">
        <v>2174</v>
      </c>
      <c r="B194" s="240" t="s">
        <v>1748</v>
      </c>
      <c r="C194" s="98" t="s">
        <v>1749</v>
      </c>
      <c r="D194" s="145" t="str">
        <f t="shared" si="12"/>
        <v/>
      </c>
      <c r="E194" s="146"/>
      <c r="F194" s="147" t="str">
        <f t="shared" si="13"/>
        <v/>
      </c>
      <c r="G194" s="148"/>
      <c r="H194" s="149" t="str">
        <f t="shared" si="14"/>
        <v/>
      </c>
      <c r="I194" s="150"/>
      <c r="J194" s="143" t="str">
        <f t="shared" si="15"/>
        <v/>
      </c>
      <c r="K194" s="151"/>
      <c r="L194" s="119" t="s">
        <v>962</v>
      </c>
      <c r="M194" s="116" t="s">
        <v>1750</v>
      </c>
      <c r="N194" s="116" t="s">
        <v>963</v>
      </c>
      <c r="O194" s="215" t="str">
        <f t="shared" si="16"/>
        <v/>
      </c>
      <c r="P194" s="215" t="str">
        <f t="shared" si="17"/>
        <v/>
      </c>
    </row>
    <row r="195" spans="1:16" s="79" customFormat="1" ht="20.399999999999999" customHeight="1" x14ac:dyDescent="0.3">
      <c r="A195" s="115">
        <v>2175</v>
      </c>
      <c r="B195" s="240" t="s">
        <v>901</v>
      </c>
      <c r="C195" s="98" t="s">
        <v>1241</v>
      </c>
      <c r="D195" s="145" t="str">
        <f t="shared" si="12"/>
        <v/>
      </c>
      <c r="E195" s="146"/>
      <c r="F195" s="147" t="str">
        <f t="shared" si="13"/>
        <v/>
      </c>
      <c r="G195" s="148"/>
      <c r="H195" s="149" t="str">
        <f t="shared" si="14"/>
        <v/>
      </c>
      <c r="I195" s="150"/>
      <c r="J195" s="143" t="str">
        <f t="shared" si="15"/>
        <v/>
      </c>
      <c r="K195" s="151"/>
      <c r="L195" s="119" t="s">
        <v>902</v>
      </c>
      <c r="M195" s="116" t="s">
        <v>1751</v>
      </c>
      <c r="N195" s="116" t="s">
        <v>903</v>
      </c>
      <c r="O195" s="215" t="str">
        <f t="shared" si="16"/>
        <v/>
      </c>
      <c r="P195" s="215" t="str">
        <f t="shared" si="17"/>
        <v/>
      </c>
    </row>
    <row r="196" spans="1:16" s="79" customFormat="1" ht="20.399999999999999" customHeight="1" x14ac:dyDescent="0.3">
      <c r="A196" s="115">
        <v>2176</v>
      </c>
      <c r="B196" s="240" t="s">
        <v>1752</v>
      </c>
      <c r="C196" s="98" t="s">
        <v>1753</v>
      </c>
      <c r="D196" s="145" t="str">
        <f t="shared" si="12"/>
        <v/>
      </c>
      <c r="E196" s="146"/>
      <c r="F196" s="147" t="str">
        <f t="shared" si="13"/>
        <v/>
      </c>
      <c r="G196" s="148"/>
      <c r="H196" s="149" t="str">
        <f t="shared" si="14"/>
        <v/>
      </c>
      <c r="I196" s="150"/>
      <c r="J196" s="143" t="str">
        <f t="shared" si="15"/>
        <v/>
      </c>
      <c r="K196" s="151"/>
      <c r="L196" s="119" t="s">
        <v>800</v>
      </c>
      <c r="M196" s="116" t="s">
        <v>1754</v>
      </c>
      <c r="N196" s="116" t="s">
        <v>801</v>
      </c>
      <c r="O196" s="215" t="str">
        <f t="shared" si="16"/>
        <v/>
      </c>
      <c r="P196" s="215" t="str">
        <f t="shared" si="17"/>
        <v/>
      </c>
    </row>
    <row r="197" spans="1:16" s="79" customFormat="1" ht="20.399999999999999" customHeight="1" x14ac:dyDescent="0.3">
      <c r="A197" s="115">
        <v>2177</v>
      </c>
      <c r="B197" s="240" t="s">
        <v>1755</v>
      </c>
      <c r="C197" s="98" t="s">
        <v>1756</v>
      </c>
      <c r="D197" s="145" t="str">
        <f t="shared" si="12"/>
        <v/>
      </c>
      <c r="E197" s="146"/>
      <c r="F197" s="147" t="str">
        <f t="shared" si="13"/>
        <v/>
      </c>
      <c r="G197" s="148"/>
      <c r="H197" s="149" t="str">
        <f t="shared" si="14"/>
        <v/>
      </c>
      <c r="I197" s="150"/>
      <c r="J197" s="143" t="str">
        <f t="shared" si="15"/>
        <v/>
      </c>
      <c r="K197" s="151"/>
      <c r="L197" s="119" t="s">
        <v>876</v>
      </c>
      <c r="M197" s="116" t="s">
        <v>1757</v>
      </c>
      <c r="N197" s="116" t="s">
        <v>877</v>
      </c>
      <c r="O197" s="215" t="str">
        <f t="shared" si="16"/>
        <v/>
      </c>
      <c r="P197" s="215" t="str">
        <f t="shared" si="17"/>
        <v/>
      </c>
    </row>
    <row r="198" spans="1:16" s="79" customFormat="1" ht="20.399999999999999" customHeight="1" x14ac:dyDescent="0.3">
      <c r="A198" s="115">
        <v>2178</v>
      </c>
      <c r="B198" s="240" t="s">
        <v>1758</v>
      </c>
      <c r="C198" s="98" t="s">
        <v>1759</v>
      </c>
      <c r="D198" s="145" t="str">
        <f t="shared" si="12"/>
        <v/>
      </c>
      <c r="E198" s="146"/>
      <c r="F198" s="147" t="str">
        <f t="shared" si="13"/>
        <v/>
      </c>
      <c r="G198" s="148"/>
      <c r="H198" s="149" t="str">
        <f t="shared" si="14"/>
        <v/>
      </c>
      <c r="I198" s="150"/>
      <c r="J198" s="143" t="str">
        <f t="shared" si="15"/>
        <v/>
      </c>
      <c r="K198" s="151"/>
      <c r="L198" s="119" t="s">
        <v>865</v>
      </c>
      <c r="M198" s="116" t="s">
        <v>866</v>
      </c>
      <c r="N198" s="116" t="s">
        <v>867</v>
      </c>
      <c r="O198" s="215" t="str">
        <f t="shared" si="16"/>
        <v/>
      </c>
      <c r="P198" s="215" t="str">
        <f t="shared" si="17"/>
        <v/>
      </c>
    </row>
    <row r="199" spans="1:16" s="79" customFormat="1" ht="20.399999999999999" customHeight="1" x14ac:dyDescent="0.3">
      <c r="A199" s="115">
        <v>2179</v>
      </c>
      <c r="B199" s="240" t="s">
        <v>1760</v>
      </c>
      <c r="C199" s="98" t="s">
        <v>1761</v>
      </c>
      <c r="D199" s="145" t="str">
        <f t="shared" si="12"/>
        <v/>
      </c>
      <c r="E199" s="146"/>
      <c r="F199" s="147" t="str">
        <f t="shared" si="13"/>
        <v/>
      </c>
      <c r="G199" s="148"/>
      <c r="H199" s="149" t="str">
        <f t="shared" si="14"/>
        <v/>
      </c>
      <c r="I199" s="150"/>
      <c r="J199" s="143" t="str">
        <f t="shared" si="15"/>
        <v/>
      </c>
      <c r="K199" s="151"/>
      <c r="L199" s="119" t="s">
        <v>913</v>
      </c>
      <c r="M199" s="116" t="s">
        <v>1762</v>
      </c>
      <c r="N199" s="116" t="s">
        <v>914</v>
      </c>
      <c r="O199" s="215" t="str">
        <f t="shared" si="16"/>
        <v/>
      </c>
      <c r="P199" s="215" t="str">
        <f t="shared" si="17"/>
        <v/>
      </c>
    </row>
    <row r="200" spans="1:16" s="79" customFormat="1" ht="20.399999999999999" customHeight="1" x14ac:dyDescent="0.3">
      <c r="A200" s="115">
        <v>2180</v>
      </c>
      <c r="B200" s="240" t="s">
        <v>1763</v>
      </c>
      <c r="C200" s="98" t="s">
        <v>1764</v>
      </c>
      <c r="D200" s="145" t="str">
        <f t="shared" si="12"/>
        <v/>
      </c>
      <c r="E200" s="146"/>
      <c r="F200" s="147" t="str">
        <f t="shared" si="13"/>
        <v/>
      </c>
      <c r="G200" s="148"/>
      <c r="H200" s="149" t="str">
        <f t="shared" si="14"/>
        <v/>
      </c>
      <c r="I200" s="150"/>
      <c r="J200" s="143" t="str">
        <f t="shared" si="15"/>
        <v/>
      </c>
      <c r="K200" s="151"/>
      <c r="L200" s="119" t="s">
        <v>823</v>
      </c>
      <c r="M200" s="116" t="s">
        <v>1765</v>
      </c>
      <c r="N200" s="116" t="s">
        <v>824</v>
      </c>
      <c r="O200" s="215" t="str">
        <f t="shared" si="16"/>
        <v/>
      </c>
      <c r="P200" s="215" t="str">
        <f t="shared" si="17"/>
        <v/>
      </c>
    </row>
    <row r="201" spans="1:16" s="79" customFormat="1" ht="20.399999999999999" customHeight="1" x14ac:dyDescent="0.3">
      <c r="A201" s="115">
        <v>2181</v>
      </c>
      <c r="B201" s="240" t="s">
        <v>1766</v>
      </c>
      <c r="C201" s="98" t="s">
        <v>1767</v>
      </c>
      <c r="D201" s="145" t="str">
        <f t="shared" si="12"/>
        <v/>
      </c>
      <c r="E201" s="146"/>
      <c r="F201" s="147" t="str">
        <f t="shared" si="13"/>
        <v/>
      </c>
      <c r="G201" s="148"/>
      <c r="H201" s="149" t="str">
        <f t="shared" si="14"/>
        <v/>
      </c>
      <c r="I201" s="150"/>
      <c r="J201" s="143" t="str">
        <f t="shared" si="15"/>
        <v/>
      </c>
      <c r="K201" s="151"/>
      <c r="L201" s="119" t="s">
        <v>819</v>
      </c>
      <c r="M201" s="116" t="s">
        <v>1553</v>
      </c>
      <c r="N201" s="116" t="s">
        <v>820</v>
      </c>
      <c r="O201" s="215" t="str">
        <f t="shared" si="16"/>
        <v/>
      </c>
      <c r="P201" s="215" t="str">
        <f t="shared" si="17"/>
        <v/>
      </c>
    </row>
    <row r="202" spans="1:16" s="79" customFormat="1" ht="20.399999999999999" customHeight="1" x14ac:dyDescent="0.3">
      <c r="A202" s="115">
        <v>2182</v>
      </c>
      <c r="B202" s="240" t="s">
        <v>1768</v>
      </c>
      <c r="C202" s="98" t="s">
        <v>1769</v>
      </c>
      <c r="D202" s="145" t="str">
        <f t="shared" si="12"/>
        <v/>
      </c>
      <c r="E202" s="146"/>
      <c r="F202" s="147" t="str">
        <f t="shared" si="13"/>
        <v/>
      </c>
      <c r="G202" s="148"/>
      <c r="H202" s="149" t="str">
        <f t="shared" si="14"/>
        <v/>
      </c>
      <c r="I202" s="150"/>
      <c r="J202" s="143" t="str">
        <f t="shared" si="15"/>
        <v/>
      </c>
      <c r="K202" s="151"/>
      <c r="L202" s="119" t="s">
        <v>878</v>
      </c>
      <c r="M202" s="116" t="s">
        <v>1770</v>
      </c>
      <c r="N202" s="116" t="s">
        <v>879</v>
      </c>
      <c r="O202" s="215" t="str">
        <f t="shared" si="16"/>
        <v/>
      </c>
      <c r="P202" s="215" t="str">
        <f t="shared" si="17"/>
        <v/>
      </c>
    </row>
    <row r="203" spans="1:16" s="79" customFormat="1" ht="20.399999999999999" customHeight="1" x14ac:dyDescent="0.3">
      <c r="A203" s="117">
        <v>2183</v>
      </c>
      <c r="B203" s="241" t="s">
        <v>1771</v>
      </c>
      <c r="C203" s="98" t="s">
        <v>1772</v>
      </c>
      <c r="D203" s="145" t="str">
        <f t="shared" ref="D203:D266" si="18">IF(E203="","",1)</f>
        <v/>
      </c>
      <c r="E203" s="146"/>
      <c r="F203" s="147" t="str">
        <f t="shared" ref="F203:F266" si="19">IF(G203="","",1)</f>
        <v/>
      </c>
      <c r="G203" s="148"/>
      <c r="H203" s="149" t="str">
        <f t="shared" ref="H203:H266" si="20">IF(I203="","",1)</f>
        <v/>
      </c>
      <c r="I203" s="150"/>
      <c r="J203" s="143" t="str">
        <f t="shared" ref="J203:J266" si="21">IF(K203="","",1)</f>
        <v/>
      </c>
      <c r="K203" s="151"/>
      <c r="L203" s="120" t="s">
        <v>1773</v>
      </c>
      <c r="M203" s="116" t="s">
        <v>1774</v>
      </c>
      <c r="N203" s="117" t="s">
        <v>1775</v>
      </c>
      <c r="O203" s="215" t="str">
        <f t="shared" ref="O203:O266" si="22">IF(COUNTIF($B$11:$B$208,B203)&gt;1,"■","")</f>
        <v/>
      </c>
      <c r="P203" s="215" t="str">
        <f t="shared" si="17"/>
        <v/>
      </c>
    </row>
    <row r="204" spans="1:16" s="79" customFormat="1" ht="20.399999999999999" customHeight="1" x14ac:dyDescent="0.3">
      <c r="A204" s="117">
        <v>2184</v>
      </c>
      <c r="B204" s="240" t="s">
        <v>1776</v>
      </c>
      <c r="C204" s="98" t="s">
        <v>1777</v>
      </c>
      <c r="D204" s="145" t="str">
        <f t="shared" si="18"/>
        <v/>
      </c>
      <c r="E204" s="146"/>
      <c r="F204" s="147" t="str">
        <f t="shared" si="19"/>
        <v/>
      </c>
      <c r="G204" s="148"/>
      <c r="H204" s="149" t="str">
        <f t="shared" si="20"/>
        <v/>
      </c>
      <c r="I204" s="150"/>
      <c r="J204" s="143" t="str">
        <f t="shared" si="21"/>
        <v/>
      </c>
      <c r="K204" s="151"/>
      <c r="L204" s="119" t="s">
        <v>641</v>
      </c>
      <c r="M204" s="116" t="s">
        <v>1778</v>
      </c>
      <c r="N204" s="116" t="s">
        <v>642</v>
      </c>
      <c r="O204" s="215" t="str">
        <f t="shared" si="22"/>
        <v/>
      </c>
      <c r="P204" s="215" t="str">
        <f t="shared" ref="P204:P267" si="23">IF(COUNTIF($A$11:$A$208,A204)&gt;1,"■","")</f>
        <v/>
      </c>
    </row>
    <row r="205" spans="1:16" s="79" customFormat="1" ht="20.399999999999999" customHeight="1" x14ac:dyDescent="0.3">
      <c r="A205" s="117">
        <v>2185</v>
      </c>
      <c r="B205" s="240" t="s">
        <v>1779</v>
      </c>
      <c r="C205" s="98" t="s">
        <v>1780</v>
      </c>
      <c r="D205" s="145" t="str">
        <f t="shared" si="18"/>
        <v/>
      </c>
      <c r="E205" s="146"/>
      <c r="F205" s="147" t="str">
        <f t="shared" si="19"/>
        <v/>
      </c>
      <c r="G205" s="148"/>
      <c r="H205" s="149" t="str">
        <f t="shared" si="20"/>
        <v/>
      </c>
      <c r="I205" s="150"/>
      <c r="J205" s="143" t="str">
        <f t="shared" si="21"/>
        <v/>
      </c>
      <c r="K205" s="151"/>
      <c r="L205" s="119" t="s">
        <v>802</v>
      </c>
      <c r="M205" s="116" t="s">
        <v>1781</v>
      </c>
      <c r="N205" s="116" t="s">
        <v>803</v>
      </c>
      <c r="O205" s="215" t="str">
        <f t="shared" si="22"/>
        <v/>
      </c>
      <c r="P205" s="215" t="str">
        <f t="shared" si="23"/>
        <v/>
      </c>
    </row>
    <row r="206" spans="1:16" s="79" customFormat="1" ht="20.399999999999999" customHeight="1" x14ac:dyDescent="0.3">
      <c r="A206" s="117">
        <v>2186</v>
      </c>
      <c r="B206" s="240" t="s">
        <v>915</v>
      </c>
      <c r="C206" s="98" t="s">
        <v>1782</v>
      </c>
      <c r="D206" s="145" t="str">
        <f t="shared" si="18"/>
        <v/>
      </c>
      <c r="E206" s="146"/>
      <c r="F206" s="147" t="str">
        <f t="shared" si="19"/>
        <v/>
      </c>
      <c r="G206" s="148"/>
      <c r="H206" s="149" t="str">
        <f t="shared" si="20"/>
        <v/>
      </c>
      <c r="I206" s="150"/>
      <c r="J206" s="143" t="str">
        <f t="shared" si="21"/>
        <v/>
      </c>
      <c r="K206" s="151"/>
      <c r="L206" s="119" t="s">
        <v>916</v>
      </c>
      <c r="M206" s="116" t="s">
        <v>1783</v>
      </c>
      <c r="N206" s="116" t="s">
        <v>917</v>
      </c>
      <c r="O206" s="215" t="str">
        <f t="shared" si="22"/>
        <v/>
      </c>
      <c r="P206" s="215" t="str">
        <f t="shared" si="23"/>
        <v/>
      </c>
    </row>
    <row r="207" spans="1:16" s="79" customFormat="1" ht="20.399999999999999" customHeight="1" x14ac:dyDescent="0.3">
      <c r="A207" s="117">
        <v>2187</v>
      </c>
      <c r="B207" s="240" t="s">
        <v>1784</v>
      </c>
      <c r="C207" s="98" t="s">
        <v>1785</v>
      </c>
      <c r="D207" s="145" t="str">
        <f t="shared" si="18"/>
        <v/>
      </c>
      <c r="E207" s="146"/>
      <c r="F207" s="147" t="str">
        <f t="shared" si="19"/>
        <v/>
      </c>
      <c r="G207" s="148"/>
      <c r="H207" s="149" t="str">
        <f t="shared" si="20"/>
        <v/>
      </c>
      <c r="I207" s="150"/>
      <c r="J207" s="143" t="str">
        <f t="shared" si="21"/>
        <v/>
      </c>
      <c r="K207" s="151"/>
      <c r="L207" s="119" t="s">
        <v>612</v>
      </c>
      <c r="M207" s="116" t="s">
        <v>1786</v>
      </c>
      <c r="N207" s="116" t="s">
        <v>613</v>
      </c>
      <c r="O207" s="215" t="str">
        <f t="shared" si="22"/>
        <v/>
      </c>
      <c r="P207" s="215" t="str">
        <f t="shared" si="23"/>
        <v/>
      </c>
    </row>
    <row r="208" spans="1:16" s="79" customFormat="1" ht="20.399999999999999" customHeight="1" x14ac:dyDescent="0.3">
      <c r="A208" s="117">
        <v>2188</v>
      </c>
      <c r="B208" s="240" t="s">
        <v>988</v>
      </c>
      <c r="C208" s="98" t="s">
        <v>1787</v>
      </c>
      <c r="D208" s="145" t="str">
        <f t="shared" si="18"/>
        <v/>
      </c>
      <c r="E208" s="146"/>
      <c r="F208" s="147" t="str">
        <f t="shared" si="19"/>
        <v/>
      </c>
      <c r="G208" s="148"/>
      <c r="H208" s="149" t="str">
        <f t="shared" si="20"/>
        <v/>
      </c>
      <c r="I208" s="150"/>
      <c r="J208" s="143" t="str">
        <f t="shared" si="21"/>
        <v/>
      </c>
      <c r="K208" s="151"/>
      <c r="L208" s="119" t="s">
        <v>506</v>
      </c>
      <c r="M208" s="116" t="s">
        <v>1788</v>
      </c>
      <c r="N208" s="116" t="s">
        <v>989</v>
      </c>
      <c r="O208" s="215" t="str">
        <f t="shared" si="22"/>
        <v/>
      </c>
      <c r="P208" s="215" t="str">
        <f t="shared" si="23"/>
        <v/>
      </c>
    </row>
    <row r="209" spans="1:16" s="79" customFormat="1" ht="20.399999999999999" customHeight="1" x14ac:dyDescent="0.3">
      <c r="A209" s="117">
        <v>2189</v>
      </c>
      <c r="B209" s="240" t="s">
        <v>837</v>
      </c>
      <c r="C209" s="98" t="s">
        <v>1789</v>
      </c>
      <c r="D209" s="145" t="str">
        <f t="shared" si="18"/>
        <v/>
      </c>
      <c r="E209" s="146"/>
      <c r="F209" s="147" t="str">
        <f t="shared" si="19"/>
        <v/>
      </c>
      <c r="G209" s="148"/>
      <c r="H209" s="149" t="str">
        <f t="shared" si="20"/>
        <v/>
      </c>
      <c r="I209" s="150"/>
      <c r="J209" s="143" t="str">
        <f t="shared" si="21"/>
        <v/>
      </c>
      <c r="K209" s="151"/>
      <c r="L209" s="119" t="s">
        <v>838</v>
      </c>
      <c r="M209" s="116" t="s">
        <v>1790</v>
      </c>
      <c r="N209" s="116" t="s">
        <v>839</v>
      </c>
      <c r="O209" s="215" t="str">
        <f t="shared" si="22"/>
        <v/>
      </c>
      <c r="P209" s="215" t="str">
        <f t="shared" si="23"/>
        <v/>
      </c>
    </row>
    <row r="210" spans="1:16" s="79" customFormat="1" ht="20.399999999999999" customHeight="1" x14ac:dyDescent="0.3">
      <c r="A210" s="117">
        <v>2190</v>
      </c>
      <c r="B210" s="240" t="s">
        <v>1791</v>
      </c>
      <c r="C210" s="98" t="s">
        <v>1792</v>
      </c>
      <c r="D210" s="145" t="str">
        <f t="shared" si="18"/>
        <v/>
      </c>
      <c r="E210" s="146"/>
      <c r="F210" s="147" t="str">
        <f t="shared" si="19"/>
        <v/>
      </c>
      <c r="G210" s="148"/>
      <c r="H210" s="149" t="str">
        <f t="shared" si="20"/>
        <v/>
      </c>
      <c r="I210" s="150"/>
      <c r="J210" s="143" t="str">
        <f t="shared" si="21"/>
        <v/>
      </c>
      <c r="K210" s="151"/>
      <c r="L210" s="119" t="s">
        <v>1051</v>
      </c>
      <c r="M210" s="116" t="s">
        <v>1052</v>
      </c>
      <c r="N210" s="116" t="s">
        <v>1053</v>
      </c>
      <c r="O210" s="215" t="str">
        <f t="shared" si="22"/>
        <v/>
      </c>
      <c r="P210" s="215" t="str">
        <f t="shared" si="23"/>
        <v/>
      </c>
    </row>
    <row r="211" spans="1:16" s="79" customFormat="1" ht="20.399999999999999" customHeight="1" x14ac:dyDescent="0.3">
      <c r="A211" s="117">
        <v>2191</v>
      </c>
      <c r="B211" s="240" t="s">
        <v>1793</v>
      </c>
      <c r="C211" s="98" t="s">
        <v>1794</v>
      </c>
      <c r="D211" s="145" t="str">
        <f t="shared" si="18"/>
        <v/>
      </c>
      <c r="E211" s="146"/>
      <c r="F211" s="147" t="str">
        <f t="shared" si="19"/>
        <v/>
      </c>
      <c r="G211" s="148"/>
      <c r="H211" s="149" t="str">
        <f t="shared" si="20"/>
        <v/>
      </c>
      <c r="I211" s="150"/>
      <c r="J211" s="143" t="str">
        <f t="shared" si="21"/>
        <v/>
      </c>
      <c r="K211" s="151"/>
      <c r="L211" s="119" t="s">
        <v>45</v>
      </c>
      <c r="M211" s="116" t="s">
        <v>1795</v>
      </c>
      <c r="N211" s="116" t="s">
        <v>656</v>
      </c>
      <c r="O211" s="215" t="str">
        <f t="shared" si="22"/>
        <v/>
      </c>
      <c r="P211" s="215" t="str">
        <f t="shared" si="23"/>
        <v/>
      </c>
    </row>
    <row r="212" spans="1:16" s="79" customFormat="1" ht="20.399999999999999" customHeight="1" x14ac:dyDescent="0.3">
      <c r="A212" s="117">
        <v>2192</v>
      </c>
      <c r="B212" s="240" t="s">
        <v>1796</v>
      </c>
      <c r="C212" s="98" t="s">
        <v>1797</v>
      </c>
      <c r="D212" s="145" t="str">
        <f t="shared" si="18"/>
        <v/>
      </c>
      <c r="E212" s="146"/>
      <c r="F212" s="147" t="str">
        <f t="shared" si="19"/>
        <v/>
      </c>
      <c r="G212" s="148"/>
      <c r="H212" s="149" t="str">
        <f t="shared" si="20"/>
        <v/>
      </c>
      <c r="I212" s="150"/>
      <c r="J212" s="143" t="str">
        <f t="shared" si="21"/>
        <v/>
      </c>
      <c r="K212" s="151"/>
      <c r="L212" s="119" t="s">
        <v>762</v>
      </c>
      <c r="M212" s="116" t="s">
        <v>1798</v>
      </c>
      <c r="N212" s="116" t="s">
        <v>763</v>
      </c>
      <c r="O212" s="215" t="str">
        <f t="shared" si="22"/>
        <v/>
      </c>
      <c r="P212" s="215" t="str">
        <f t="shared" si="23"/>
        <v/>
      </c>
    </row>
    <row r="213" spans="1:16" s="79" customFormat="1" ht="20.399999999999999" customHeight="1" x14ac:dyDescent="0.3">
      <c r="A213" s="117">
        <v>2193</v>
      </c>
      <c r="B213" s="242" t="s">
        <v>1131</v>
      </c>
      <c r="C213" s="98" t="s">
        <v>1799</v>
      </c>
      <c r="D213" s="145" t="str">
        <f t="shared" si="18"/>
        <v/>
      </c>
      <c r="E213" s="146"/>
      <c r="F213" s="147" t="str">
        <f t="shared" si="19"/>
        <v/>
      </c>
      <c r="G213" s="148"/>
      <c r="H213" s="149" t="str">
        <f t="shared" si="20"/>
        <v/>
      </c>
      <c r="I213" s="150"/>
      <c r="J213" s="143" t="str">
        <f t="shared" si="21"/>
        <v/>
      </c>
      <c r="K213" s="151"/>
      <c r="L213" s="123" t="s">
        <v>910</v>
      </c>
      <c r="M213" s="116" t="s">
        <v>1800</v>
      </c>
      <c r="N213" s="118" t="s">
        <v>1132</v>
      </c>
      <c r="O213" s="215" t="str">
        <f t="shared" si="22"/>
        <v/>
      </c>
      <c r="P213" s="215" t="str">
        <f t="shared" si="23"/>
        <v/>
      </c>
    </row>
    <row r="214" spans="1:16" s="79" customFormat="1" ht="20.399999999999999" customHeight="1" x14ac:dyDescent="0.3">
      <c r="A214" s="117">
        <v>2194</v>
      </c>
      <c r="B214" s="240" t="s">
        <v>1801</v>
      </c>
      <c r="C214" s="98" t="s">
        <v>1802</v>
      </c>
      <c r="D214" s="145" t="str">
        <f t="shared" si="18"/>
        <v/>
      </c>
      <c r="E214" s="146"/>
      <c r="F214" s="147" t="str">
        <f t="shared" si="19"/>
        <v/>
      </c>
      <c r="G214" s="148"/>
      <c r="H214" s="149" t="str">
        <f t="shared" si="20"/>
        <v/>
      </c>
      <c r="I214" s="150"/>
      <c r="J214" s="143" t="str">
        <f t="shared" si="21"/>
        <v/>
      </c>
      <c r="K214" s="151"/>
      <c r="L214" s="119" t="s">
        <v>762</v>
      </c>
      <c r="M214" s="116" t="s">
        <v>1803</v>
      </c>
      <c r="N214" s="116" t="s">
        <v>764</v>
      </c>
      <c r="O214" s="215" t="str">
        <f t="shared" si="22"/>
        <v/>
      </c>
      <c r="P214" s="215" t="str">
        <f t="shared" si="23"/>
        <v/>
      </c>
    </row>
    <row r="215" spans="1:16" s="79" customFormat="1" ht="20.399999999999999" customHeight="1" x14ac:dyDescent="0.3">
      <c r="A215" s="117">
        <v>2195</v>
      </c>
      <c r="B215" s="240" t="s">
        <v>1804</v>
      </c>
      <c r="C215" s="98" t="s">
        <v>1805</v>
      </c>
      <c r="D215" s="145" t="str">
        <f t="shared" si="18"/>
        <v/>
      </c>
      <c r="E215" s="146"/>
      <c r="F215" s="147" t="str">
        <f t="shared" si="19"/>
        <v/>
      </c>
      <c r="G215" s="148"/>
      <c r="H215" s="149" t="str">
        <f t="shared" si="20"/>
        <v/>
      </c>
      <c r="I215" s="150"/>
      <c r="J215" s="143" t="str">
        <f t="shared" si="21"/>
        <v/>
      </c>
      <c r="K215" s="151"/>
      <c r="L215" s="119" t="s">
        <v>99</v>
      </c>
      <c r="M215" s="116" t="s">
        <v>1806</v>
      </c>
      <c r="N215" s="116" t="s">
        <v>765</v>
      </c>
      <c r="O215" s="215" t="str">
        <f t="shared" si="22"/>
        <v/>
      </c>
      <c r="P215" s="215" t="str">
        <f t="shared" si="23"/>
        <v/>
      </c>
    </row>
    <row r="216" spans="1:16" s="79" customFormat="1" ht="20.399999999999999" customHeight="1" x14ac:dyDescent="0.3">
      <c r="A216" s="117">
        <v>2196</v>
      </c>
      <c r="B216" s="240" t="s">
        <v>1807</v>
      </c>
      <c r="C216" s="98" t="s">
        <v>1808</v>
      </c>
      <c r="D216" s="145" t="str">
        <f t="shared" si="18"/>
        <v/>
      </c>
      <c r="E216" s="146"/>
      <c r="F216" s="147" t="str">
        <f t="shared" si="19"/>
        <v/>
      </c>
      <c r="G216" s="148"/>
      <c r="H216" s="149" t="str">
        <f t="shared" si="20"/>
        <v/>
      </c>
      <c r="I216" s="150"/>
      <c r="J216" s="143" t="str">
        <f t="shared" si="21"/>
        <v/>
      </c>
      <c r="K216" s="151"/>
      <c r="L216" s="119" t="s">
        <v>713</v>
      </c>
      <c r="M216" s="116" t="s">
        <v>1809</v>
      </c>
      <c r="N216" s="116" t="s">
        <v>714</v>
      </c>
      <c r="O216" s="215" t="str">
        <f t="shared" si="22"/>
        <v/>
      </c>
      <c r="P216" s="215" t="str">
        <f t="shared" si="23"/>
        <v/>
      </c>
    </row>
    <row r="217" spans="1:16" s="79" customFormat="1" ht="20.399999999999999" customHeight="1" x14ac:dyDescent="0.3">
      <c r="A217" s="117">
        <v>2197</v>
      </c>
      <c r="B217" s="240" t="s">
        <v>1810</v>
      </c>
      <c r="C217" s="98" t="s">
        <v>1811</v>
      </c>
      <c r="D217" s="145" t="str">
        <f t="shared" si="18"/>
        <v/>
      </c>
      <c r="E217" s="146"/>
      <c r="F217" s="147" t="str">
        <f t="shared" si="19"/>
        <v/>
      </c>
      <c r="G217" s="148"/>
      <c r="H217" s="149" t="str">
        <f t="shared" si="20"/>
        <v/>
      </c>
      <c r="I217" s="150"/>
      <c r="J217" s="143" t="str">
        <f t="shared" si="21"/>
        <v/>
      </c>
      <c r="K217" s="151"/>
      <c r="L217" s="119" t="s">
        <v>1001</v>
      </c>
      <c r="M217" s="116" t="s">
        <v>1812</v>
      </c>
      <c r="N217" s="116" t="s">
        <v>1002</v>
      </c>
      <c r="O217" s="215" t="str">
        <f t="shared" si="22"/>
        <v/>
      </c>
      <c r="P217" s="215" t="str">
        <f t="shared" si="23"/>
        <v/>
      </c>
    </row>
    <row r="218" spans="1:16" s="79" customFormat="1" ht="20.399999999999999" customHeight="1" x14ac:dyDescent="0.3">
      <c r="A218" s="117">
        <v>2198</v>
      </c>
      <c r="B218" s="240" t="s">
        <v>1813</v>
      </c>
      <c r="C218" s="98" t="s">
        <v>1814</v>
      </c>
      <c r="D218" s="145" t="str">
        <f t="shared" si="18"/>
        <v/>
      </c>
      <c r="E218" s="146"/>
      <c r="F218" s="147" t="str">
        <f t="shared" si="19"/>
        <v/>
      </c>
      <c r="G218" s="148"/>
      <c r="H218" s="149" t="str">
        <f t="shared" si="20"/>
        <v/>
      </c>
      <c r="I218" s="150"/>
      <c r="J218" s="143" t="str">
        <f t="shared" si="21"/>
        <v/>
      </c>
      <c r="K218" s="151"/>
      <c r="L218" s="119" t="s">
        <v>705</v>
      </c>
      <c r="M218" s="116" t="s">
        <v>1815</v>
      </c>
      <c r="N218" s="116" t="s">
        <v>706</v>
      </c>
      <c r="O218" s="215" t="str">
        <f t="shared" si="22"/>
        <v/>
      </c>
      <c r="P218" s="215" t="str">
        <f t="shared" si="23"/>
        <v/>
      </c>
    </row>
    <row r="219" spans="1:16" s="79" customFormat="1" ht="20.399999999999999" customHeight="1" x14ac:dyDescent="0.3">
      <c r="A219" s="117">
        <v>2199</v>
      </c>
      <c r="B219" s="240" t="s">
        <v>1816</v>
      </c>
      <c r="C219" s="98" t="s">
        <v>1817</v>
      </c>
      <c r="D219" s="145" t="str">
        <f t="shared" si="18"/>
        <v/>
      </c>
      <c r="E219" s="146"/>
      <c r="F219" s="147" t="str">
        <f t="shared" si="19"/>
        <v/>
      </c>
      <c r="G219" s="148"/>
      <c r="H219" s="149" t="str">
        <f t="shared" si="20"/>
        <v/>
      </c>
      <c r="I219" s="150"/>
      <c r="J219" s="143" t="str">
        <f t="shared" si="21"/>
        <v/>
      </c>
      <c r="K219" s="151"/>
      <c r="L219" s="119" t="s">
        <v>699</v>
      </c>
      <c r="M219" s="116" t="s">
        <v>1818</v>
      </c>
      <c r="N219" s="116" t="s">
        <v>707</v>
      </c>
      <c r="O219" s="215" t="str">
        <f t="shared" si="22"/>
        <v/>
      </c>
      <c r="P219" s="215" t="str">
        <f t="shared" si="23"/>
        <v/>
      </c>
    </row>
    <row r="220" spans="1:16" s="79" customFormat="1" ht="20.399999999999999" customHeight="1" x14ac:dyDescent="0.3">
      <c r="A220" s="117">
        <v>2200</v>
      </c>
      <c r="B220" s="240" t="s">
        <v>1819</v>
      </c>
      <c r="C220" s="98" t="s">
        <v>1820</v>
      </c>
      <c r="D220" s="145" t="str">
        <f t="shared" si="18"/>
        <v/>
      </c>
      <c r="E220" s="146"/>
      <c r="F220" s="147" t="str">
        <f t="shared" si="19"/>
        <v/>
      </c>
      <c r="G220" s="148"/>
      <c r="H220" s="149" t="str">
        <f t="shared" si="20"/>
        <v/>
      </c>
      <c r="I220" s="150"/>
      <c r="J220" s="143" t="str">
        <f t="shared" si="21"/>
        <v/>
      </c>
      <c r="K220" s="151"/>
      <c r="L220" s="119" t="s">
        <v>9</v>
      </c>
      <c r="M220" s="116" t="s">
        <v>1821</v>
      </c>
      <c r="N220" s="116" t="s">
        <v>880</v>
      </c>
      <c r="O220" s="215" t="str">
        <f t="shared" si="22"/>
        <v/>
      </c>
      <c r="P220" s="215" t="str">
        <f t="shared" si="23"/>
        <v/>
      </c>
    </row>
    <row r="221" spans="1:16" s="79" customFormat="1" ht="20.399999999999999" customHeight="1" x14ac:dyDescent="0.3">
      <c r="A221" s="117">
        <v>2201</v>
      </c>
      <c r="B221" s="240" t="s">
        <v>1822</v>
      </c>
      <c r="C221" s="98" t="s">
        <v>1823</v>
      </c>
      <c r="D221" s="145" t="str">
        <f t="shared" si="18"/>
        <v/>
      </c>
      <c r="E221" s="146"/>
      <c r="F221" s="147" t="str">
        <f t="shared" si="19"/>
        <v/>
      </c>
      <c r="G221" s="148"/>
      <c r="H221" s="149" t="str">
        <f t="shared" si="20"/>
        <v/>
      </c>
      <c r="I221" s="150"/>
      <c r="J221" s="143" t="str">
        <f t="shared" si="21"/>
        <v/>
      </c>
      <c r="K221" s="151"/>
      <c r="L221" s="119" t="s">
        <v>598</v>
      </c>
      <c r="M221" s="116" t="s">
        <v>1824</v>
      </c>
      <c r="N221" s="116" t="s">
        <v>599</v>
      </c>
      <c r="O221" s="215" t="str">
        <f t="shared" si="22"/>
        <v/>
      </c>
      <c r="P221" s="215" t="str">
        <f t="shared" si="23"/>
        <v/>
      </c>
    </row>
    <row r="222" spans="1:16" s="79" customFormat="1" ht="20.399999999999999" customHeight="1" x14ac:dyDescent="0.3">
      <c r="A222" s="117">
        <v>2202</v>
      </c>
      <c r="B222" s="240" t="s">
        <v>981</v>
      </c>
      <c r="C222" s="98" t="s">
        <v>1825</v>
      </c>
      <c r="D222" s="145" t="str">
        <f t="shared" si="18"/>
        <v/>
      </c>
      <c r="E222" s="146"/>
      <c r="F222" s="147" t="str">
        <f t="shared" si="19"/>
        <v/>
      </c>
      <c r="G222" s="148"/>
      <c r="H222" s="149" t="str">
        <f t="shared" si="20"/>
        <v/>
      </c>
      <c r="I222" s="150"/>
      <c r="J222" s="143" t="str">
        <f t="shared" si="21"/>
        <v/>
      </c>
      <c r="K222" s="151"/>
      <c r="L222" s="119" t="s">
        <v>410</v>
      </c>
      <c r="M222" s="116" t="s">
        <v>1826</v>
      </c>
      <c r="N222" s="116" t="s">
        <v>982</v>
      </c>
      <c r="O222" s="215" t="str">
        <f t="shared" si="22"/>
        <v/>
      </c>
      <c r="P222" s="215" t="str">
        <f t="shared" si="23"/>
        <v/>
      </c>
    </row>
    <row r="223" spans="1:16" s="79" customFormat="1" ht="20.399999999999999" customHeight="1" x14ac:dyDescent="0.3">
      <c r="A223" s="117">
        <v>2203</v>
      </c>
      <c r="B223" s="240" t="s">
        <v>1827</v>
      </c>
      <c r="C223" s="98" t="s">
        <v>1828</v>
      </c>
      <c r="D223" s="145" t="str">
        <f t="shared" si="18"/>
        <v/>
      </c>
      <c r="E223" s="146"/>
      <c r="F223" s="147" t="str">
        <f t="shared" si="19"/>
        <v/>
      </c>
      <c r="G223" s="148"/>
      <c r="H223" s="149" t="str">
        <f t="shared" si="20"/>
        <v/>
      </c>
      <c r="I223" s="150"/>
      <c r="J223" s="143" t="str">
        <f t="shared" si="21"/>
        <v/>
      </c>
      <c r="K223" s="151"/>
      <c r="L223" s="119" t="s">
        <v>410</v>
      </c>
      <c r="M223" s="116" t="s">
        <v>1829</v>
      </c>
      <c r="N223" s="116" t="s">
        <v>983</v>
      </c>
      <c r="O223" s="215" t="str">
        <f t="shared" si="22"/>
        <v/>
      </c>
      <c r="P223" s="215" t="str">
        <f t="shared" si="23"/>
        <v/>
      </c>
    </row>
    <row r="224" spans="1:16" s="79" customFormat="1" ht="20.399999999999999" customHeight="1" x14ac:dyDescent="0.3">
      <c r="A224" s="117">
        <v>2204</v>
      </c>
      <c r="B224" s="240" t="s">
        <v>1830</v>
      </c>
      <c r="C224" s="98" t="s">
        <v>1831</v>
      </c>
      <c r="D224" s="145" t="str">
        <f t="shared" si="18"/>
        <v/>
      </c>
      <c r="E224" s="146"/>
      <c r="F224" s="147" t="str">
        <f t="shared" si="19"/>
        <v/>
      </c>
      <c r="G224" s="148"/>
      <c r="H224" s="149" t="str">
        <f t="shared" si="20"/>
        <v/>
      </c>
      <c r="I224" s="150"/>
      <c r="J224" s="143" t="str">
        <f t="shared" si="21"/>
        <v/>
      </c>
      <c r="K224" s="151"/>
      <c r="L224" s="119" t="s">
        <v>888</v>
      </c>
      <c r="M224" s="116" t="s">
        <v>1832</v>
      </c>
      <c r="N224" s="116" t="s">
        <v>889</v>
      </c>
      <c r="O224" s="215" t="str">
        <f t="shared" si="22"/>
        <v/>
      </c>
      <c r="P224" s="215" t="str">
        <f t="shared" si="23"/>
        <v/>
      </c>
    </row>
    <row r="225" spans="1:16" s="79" customFormat="1" ht="20.399999999999999" customHeight="1" x14ac:dyDescent="0.3">
      <c r="A225" s="117">
        <v>2205</v>
      </c>
      <c r="B225" s="240" t="s">
        <v>1833</v>
      </c>
      <c r="C225" s="98" t="s">
        <v>1834</v>
      </c>
      <c r="D225" s="145" t="str">
        <f t="shared" si="18"/>
        <v/>
      </c>
      <c r="E225" s="146"/>
      <c r="F225" s="147" t="str">
        <f t="shared" si="19"/>
        <v/>
      </c>
      <c r="G225" s="148"/>
      <c r="H225" s="149" t="str">
        <f t="shared" si="20"/>
        <v/>
      </c>
      <c r="I225" s="150"/>
      <c r="J225" s="143" t="str">
        <f t="shared" si="21"/>
        <v/>
      </c>
      <c r="K225" s="151"/>
      <c r="L225" s="119" t="s">
        <v>676</v>
      </c>
      <c r="M225" s="116" t="s">
        <v>1835</v>
      </c>
      <c r="N225" s="116" t="s">
        <v>677</v>
      </c>
      <c r="O225" s="215" t="str">
        <f t="shared" si="22"/>
        <v/>
      </c>
      <c r="P225" s="215" t="str">
        <f t="shared" si="23"/>
        <v/>
      </c>
    </row>
    <row r="226" spans="1:16" s="79" customFormat="1" ht="20.399999999999999" customHeight="1" x14ac:dyDescent="0.3">
      <c r="A226" s="117">
        <v>2206</v>
      </c>
      <c r="B226" s="240" t="s">
        <v>1836</v>
      </c>
      <c r="C226" s="98" t="s">
        <v>1837</v>
      </c>
      <c r="D226" s="145" t="str">
        <f t="shared" si="18"/>
        <v/>
      </c>
      <c r="E226" s="146"/>
      <c r="F226" s="147" t="str">
        <f t="shared" si="19"/>
        <v/>
      </c>
      <c r="G226" s="148"/>
      <c r="H226" s="149" t="str">
        <f t="shared" si="20"/>
        <v/>
      </c>
      <c r="I226" s="150"/>
      <c r="J226" s="143" t="str">
        <f t="shared" si="21"/>
        <v/>
      </c>
      <c r="K226" s="151"/>
      <c r="L226" s="119" t="s">
        <v>846</v>
      </c>
      <c r="M226" s="116" t="s">
        <v>1838</v>
      </c>
      <c r="N226" s="116" t="s">
        <v>847</v>
      </c>
      <c r="O226" s="215" t="str">
        <f t="shared" si="22"/>
        <v/>
      </c>
      <c r="P226" s="215" t="str">
        <f t="shared" si="23"/>
        <v/>
      </c>
    </row>
    <row r="227" spans="1:16" s="79" customFormat="1" ht="20.399999999999999" customHeight="1" x14ac:dyDescent="0.3">
      <c r="A227" s="117">
        <v>2207</v>
      </c>
      <c r="B227" s="240" t="s">
        <v>1839</v>
      </c>
      <c r="C227" s="98" t="s">
        <v>1840</v>
      </c>
      <c r="D227" s="145" t="str">
        <f t="shared" si="18"/>
        <v/>
      </c>
      <c r="E227" s="146"/>
      <c r="F227" s="147" t="str">
        <f t="shared" si="19"/>
        <v/>
      </c>
      <c r="G227" s="148"/>
      <c r="H227" s="149" t="str">
        <f t="shared" si="20"/>
        <v/>
      </c>
      <c r="I227" s="150"/>
      <c r="J227" s="143" t="str">
        <f t="shared" si="21"/>
        <v/>
      </c>
      <c r="K227" s="151"/>
      <c r="L227" s="119" t="s">
        <v>1015</v>
      </c>
      <c r="M227" s="116" t="s">
        <v>1841</v>
      </c>
      <c r="N227" s="116" t="s">
        <v>1016</v>
      </c>
      <c r="O227" s="215" t="str">
        <f t="shared" si="22"/>
        <v/>
      </c>
      <c r="P227" s="215" t="str">
        <f t="shared" si="23"/>
        <v/>
      </c>
    </row>
    <row r="228" spans="1:16" s="79" customFormat="1" ht="20.399999999999999" customHeight="1" x14ac:dyDescent="0.3">
      <c r="A228" s="117">
        <v>2208</v>
      </c>
      <c r="B228" s="240" t="s">
        <v>1842</v>
      </c>
      <c r="C228" s="98" t="s">
        <v>1843</v>
      </c>
      <c r="D228" s="145" t="str">
        <f t="shared" si="18"/>
        <v/>
      </c>
      <c r="E228" s="146"/>
      <c r="F228" s="147" t="str">
        <f t="shared" si="19"/>
        <v/>
      </c>
      <c r="G228" s="148"/>
      <c r="H228" s="149" t="str">
        <f t="shared" si="20"/>
        <v/>
      </c>
      <c r="I228" s="150"/>
      <c r="J228" s="143" t="str">
        <f t="shared" si="21"/>
        <v/>
      </c>
      <c r="K228" s="151"/>
      <c r="L228" s="119" t="s">
        <v>804</v>
      </c>
      <c r="M228" s="116" t="s">
        <v>1844</v>
      </c>
      <c r="N228" s="116" t="s">
        <v>805</v>
      </c>
      <c r="O228" s="215" t="str">
        <f t="shared" si="22"/>
        <v/>
      </c>
      <c r="P228" s="215" t="str">
        <f t="shared" si="23"/>
        <v/>
      </c>
    </row>
    <row r="229" spans="1:16" s="79" customFormat="1" ht="20.399999999999999" customHeight="1" x14ac:dyDescent="0.3">
      <c r="A229" s="117">
        <v>2209</v>
      </c>
      <c r="B229" s="240" t="s">
        <v>1845</v>
      </c>
      <c r="C229" s="98" t="s">
        <v>1846</v>
      </c>
      <c r="D229" s="145" t="str">
        <f t="shared" si="18"/>
        <v/>
      </c>
      <c r="E229" s="146"/>
      <c r="F229" s="147" t="str">
        <f t="shared" si="19"/>
        <v/>
      </c>
      <c r="G229" s="148"/>
      <c r="H229" s="149" t="str">
        <f t="shared" si="20"/>
        <v/>
      </c>
      <c r="I229" s="150"/>
      <c r="J229" s="143" t="str">
        <f t="shared" si="21"/>
        <v/>
      </c>
      <c r="K229" s="151"/>
      <c r="L229" s="119" t="s">
        <v>42</v>
      </c>
      <c r="M229" s="116" t="s">
        <v>1847</v>
      </c>
      <c r="N229" s="116" t="s">
        <v>904</v>
      </c>
      <c r="O229" s="215" t="str">
        <f t="shared" si="22"/>
        <v/>
      </c>
      <c r="P229" s="215" t="str">
        <f t="shared" si="23"/>
        <v/>
      </c>
    </row>
    <row r="230" spans="1:16" s="79" customFormat="1" ht="20.399999999999999" customHeight="1" x14ac:dyDescent="0.3">
      <c r="A230" s="117">
        <v>2210</v>
      </c>
      <c r="B230" s="240" t="s">
        <v>708</v>
      </c>
      <c r="C230" s="98" t="s">
        <v>1848</v>
      </c>
      <c r="D230" s="145" t="str">
        <f t="shared" si="18"/>
        <v/>
      </c>
      <c r="E230" s="146"/>
      <c r="F230" s="147" t="str">
        <f t="shared" si="19"/>
        <v/>
      </c>
      <c r="G230" s="148"/>
      <c r="H230" s="149" t="str">
        <f t="shared" si="20"/>
        <v/>
      </c>
      <c r="I230" s="150"/>
      <c r="J230" s="143" t="str">
        <f t="shared" si="21"/>
        <v/>
      </c>
      <c r="K230" s="151"/>
      <c r="L230" s="119" t="s">
        <v>697</v>
      </c>
      <c r="M230" s="116" t="s">
        <v>1849</v>
      </c>
      <c r="N230" s="116" t="s">
        <v>709</v>
      </c>
      <c r="O230" s="215" t="str">
        <f t="shared" si="22"/>
        <v/>
      </c>
      <c r="P230" s="215" t="str">
        <f t="shared" si="23"/>
        <v/>
      </c>
    </row>
    <row r="231" spans="1:16" s="79" customFormat="1" ht="20.399999999999999" customHeight="1" x14ac:dyDescent="0.3">
      <c r="A231" s="117">
        <v>2211</v>
      </c>
      <c r="B231" s="240" t="s">
        <v>1850</v>
      </c>
      <c r="C231" s="98" t="s">
        <v>1851</v>
      </c>
      <c r="D231" s="145" t="str">
        <f t="shared" si="18"/>
        <v/>
      </c>
      <c r="E231" s="146"/>
      <c r="F231" s="147" t="str">
        <f t="shared" si="19"/>
        <v/>
      </c>
      <c r="G231" s="148"/>
      <c r="H231" s="149" t="str">
        <f t="shared" si="20"/>
        <v/>
      </c>
      <c r="I231" s="150"/>
      <c r="J231" s="143" t="str">
        <f t="shared" si="21"/>
        <v/>
      </c>
      <c r="K231" s="151"/>
      <c r="L231" s="119" t="s">
        <v>964</v>
      </c>
      <c r="M231" s="116" t="s">
        <v>1852</v>
      </c>
      <c r="N231" s="116" t="s">
        <v>965</v>
      </c>
      <c r="O231" s="215" t="str">
        <f t="shared" si="22"/>
        <v/>
      </c>
      <c r="P231" s="215" t="str">
        <f t="shared" si="23"/>
        <v/>
      </c>
    </row>
    <row r="232" spans="1:16" s="79" customFormat="1" ht="20.399999999999999" customHeight="1" x14ac:dyDescent="0.3">
      <c r="A232" s="117">
        <v>2212</v>
      </c>
      <c r="B232" s="240" t="s">
        <v>1853</v>
      </c>
      <c r="C232" s="98" t="s">
        <v>1854</v>
      </c>
      <c r="D232" s="145" t="str">
        <f t="shared" si="18"/>
        <v/>
      </c>
      <c r="E232" s="146"/>
      <c r="F232" s="147" t="str">
        <f t="shared" si="19"/>
        <v/>
      </c>
      <c r="G232" s="148"/>
      <c r="H232" s="149" t="str">
        <f t="shared" si="20"/>
        <v/>
      </c>
      <c r="I232" s="150"/>
      <c r="J232" s="143" t="str">
        <f t="shared" si="21"/>
        <v/>
      </c>
      <c r="K232" s="151"/>
      <c r="L232" s="119" t="s">
        <v>881</v>
      </c>
      <c r="M232" s="116" t="s">
        <v>1855</v>
      </c>
      <c r="N232" s="116" t="s">
        <v>882</v>
      </c>
      <c r="O232" s="215" t="str">
        <f t="shared" si="22"/>
        <v/>
      </c>
      <c r="P232" s="215" t="str">
        <f t="shared" si="23"/>
        <v/>
      </c>
    </row>
    <row r="233" spans="1:16" s="79" customFormat="1" ht="20.399999999999999" customHeight="1" x14ac:dyDescent="0.3">
      <c r="A233" s="117">
        <v>2213</v>
      </c>
      <c r="B233" s="240" t="s">
        <v>1856</v>
      </c>
      <c r="C233" s="98" t="s">
        <v>1857</v>
      </c>
      <c r="D233" s="145" t="str">
        <f t="shared" si="18"/>
        <v/>
      </c>
      <c r="E233" s="146"/>
      <c r="F233" s="147" t="str">
        <f t="shared" si="19"/>
        <v/>
      </c>
      <c r="G233" s="148"/>
      <c r="H233" s="149" t="str">
        <f t="shared" si="20"/>
        <v/>
      </c>
      <c r="I233" s="150"/>
      <c r="J233" s="143" t="str">
        <f t="shared" si="21"/>
        <v/>
      </c>
      <c r="K233" s="151"/>
      <c r="L233" s="119" t="s">
        <v>648</v>
      </c>
      <c r="M233" s="116" t="s">
        <v>1858</v>
      </c>
      <c r="N233" s="116" t="s">
        <v>657</v>
      </c>
      <c r="O233" s="215" t="str">
        <f t="shared" si="22"/>
        <v/>
      </c>
      <c r="P233" s="215" t="str">
        <f t="shared" si="23"/>
        <v/>
      </c>
    </row>
    <row r="234" spans="1:16" s="79" customFormat="1" ht="20.399999999999999" customHeight="1" x14ac:dyDescent="0.3">
      <c r="A234" s="117">
        <v>2214</v>
      </c>
      <c r="B234" s="240" t="s">
        <v>1023</v>
      </c>
      <c r="C234" s="98" t="s">
        <v>1859</v>
      </c>
      <c r="D234" s="145" t="str">
        <f t="shared" si="18"/>
        <v/>
      </c>
      <c r="E234" s="146"/>
      <c r="F234" s="147" t="str">
        <f t="shared" si="19"/>
        <v/>
      </c>
      <c r="G234" s="148"/>
      <c r="H234" s="149" t="str">
        <f t="shared" si="20"/>
        <v/>
      </c>
      <c r="I234" s="150"/>
      <c r="J234" s="143" t="str">
        <f t="shared" si="21"/>
        <v/>
      </c>
      <c r="K234" s="151"/>
      <c r="L234" s="119" t="s">
        <v>1009</v>
      </c>
      <c r="M234" s="116" t="s">
        <v>1024</v>
      </c>
      <c r="N234" s="116" t="s">
        <v>1025</v>
      </c>
      <c r="O234" s="215" t="str">
        <f t="shared" si="22"/>
        <v/>
      </c>
      <c r="P234" s="215" t="str">
        <f t="shared" si="23"/>
        <v/>
      </c>
    </row>
    <row r="235" spans="1:16" s="79" customFormat="1" ht="20.399999999999999" customHeight="1" x14ac:dyDescent="0.3">
      <c r="A235" s="117">
        <v>2215</v>
      </c>
      <c r="B235" s="240" t="s">
        <v>1860</v>
      </c>
      <c r="C235" s="98" t="s">
        <v>1861</v>
      </c>
      <c r="D235" s="145" t="str">
        <f t="shared" si="18"/>
        <v/>
      </c>
      <c r="E235" s="146"/>
      <c r="F235" s="147" t="str">
        <f t="shared" si="19"/>
        <v/>
      </c>
      <c r="G235" s="148"/>
      <c r="H235" s="149" t="str">
        <f t="shared" si="20"/>
        <v/>
      </c>
      <c r="I235" s="150"/>
      <c r="J235" s="143" t="str">
        <f t="shared" si="21"/>
        <v/>
      </c>
      <c r="K235" s="151"/>
      <c r="L235" s="119" t="s">
        <v>840</v>
      </c>
      <c r="M235" s="116" t="s">
        <v>1862</v>
      </c>
      <c r="N235" s="116" t="s">
        <v>841</v>
      </c>
      <c r="O235" s="215" t="str">
        <f t="shared" si="22"/>
        <v/>
      </c>
      <c r="P235" s="215" t="str">
        <f t="shared" si="23"/>
        <v/>
      </c>
    </row>
    <row r="236" spans="1:16" s="79" customFormat="1" ht="20.399999999999999" customHeight="1" x14ac:dyDescent="0.3">
      <c r="A236" s="117">
        <v>2216</v>
      </c>
      <c r="B236" s="240" t="s">
        <v>1863</v>
      </c>
      <c r="C236" s="98" t="s">
        <v>1864</v>
      </c>
      <c r="D236" s="145" t="str">
        <f t="shared" si="18"/>
        <v/>
      </c>
      <c r="E236" s="146"/>
      <c r="F236" s="147" t="str">
        <f t="shared" si="19"/>
        <v/>
      </c>
      <c r="G236" s="148"/>
      <c r="H236" s="149" t="str">
        <f t="shared" si="20"/>
        <v/>
      </c>
      <c r="I236" s="150"/>
      <c r="J236" s="143" t="str">
        <f t="shared" si="21"/>
        <v/>
      </c>
      <c r="K236" s="151"/>
      <c r="L236" s="119" t="s">
        <v>825</v>
      </c>
      <c r="M236" s="116" t="s">
        <v>1865</v>
      </c>
      <c r="N236" s="116" t="s">
        <v>826</v>
      </c>
      <c r="O236" s="215" t="str">
        <f t="shared" si="22"/>
        <v/>
      </c>
      <c r="P236" s="215" t="str">
        <f t="shared" si="23"/>
        <v/>
      </c>
    </row>
    <row r="237" spans="1:16" s="79" customFormat="1" ht="20.399999999999999" customHeight="1" x14ac:dyDescent="0.3">
      <c r="A237" s="117">
        <v>2217</v>
      </c>
      <c r="B237" s="240" t="s">
        <v>1866</v>
      </c>
      <c r="C237" s="98" t="s">
        <v>1867</v>
      </c>
      <c r="D237" s="145" t="str">
        <f t="shared" si="18"/>
        <v/>
      </c>
      <c r="E237" s="146"/>
      <c r="F237" s="147" t="str">
        <f t="shared" si="19"/>
        <v/>
      </c>
      <c r="G237" s="148"/>
      <c r="H237" s="149" t="str">
        <f t="shared" si="20"/>
        <v/>
      </c>
      <c r="I237" s="150"/>
      <c r="J237" s="143" t="str">
        <f t="shared" si="21"/>
        <v/>
      </c>
      <c r="K237" s="151"/>
      <c r="L237" s="119" t="s">
        <v>658</v>
      </c>
      <c r="M237" s="116" t="s">
        <v>1868</v>
      </c>
      <c r="N237" s="116" t="s">
        <v>659</v>
      </c>
      <c r="O237" s="215" t="str">
        <f t="shared" si="22"/>
        <v/>
      </c>
      <c r="P237" s="215" t="str">
        <f t="shared" si="23"/>
        <v/>
      </c>
    </row>
    <row r="238" spans="1:16" s="79" customFormat="1" ht="20.399999999999999" customHeight="1" x14ac:dyDescent="0.3">
      <c r="A238" s="117">
        <v>2218</v>
      </c>
      <c r="B238" s="240" t="s">
        <v>1869</v>
      </c>
      <c r="C238" s="98" t="s">
        <v>1870</v>
      </c>
      <c r="D238" s="145" t="str">
        <f t="shared" si="18"/>
        <v/>
      </c>
      <c r="E238" s="146"/>
      <c r="F238" s="147" t="str">
        <f t="shared" si="19"/>
        <v/>
      </c>
      <c r="G238" s="148"/>
      <c r="H238" s="149" t="str">
        <f t="shared" si="20"/>
        <v/>
      </c>
      <c r="I238" s="150"/>
      <c r="J238" s="143" t="str">
        <f t="shared" si="21"/>
        <v/>
      </c>
      <c r="K238" s="151"/>
      <c r="L238" s="119" t="s">
        <v>678</v>
      </c>
      <c r="M238" s="116" t="s">
        <v>1871</v>
      </c>
      <c r="N238" s="116" t="s">
        <v>685</v>
      </c>
      <c r="O238" s="215" t="str">
        <f t="shared" si="22"/>
        <v/>
      </c>
      <c r="P238" s="215" t="str">
        <f t="shared" si="23"/>
        <v/>
      </c>
    </row>
    <row r="239" spans="1:16" s="79" customFormat="1" ht="20.399999999999999" customHeight="1" x14ac:dyDescent="0.3">
      <c r="A239" s="117">
        <v>2219</v>
      </c>
      <c r="B239" s="240" t="s">
        <v>1872</v>
      </c>
      <c r="C239" s="98" t="s">
        <v>1873</v>
      </c>
      <c r="D239" s="145" t="str">
        <f t="shared" si="18"/>
        <v/>
      </c>
      <c r="E239" s="146"/>
      <c r="F239" s="147" t="str">
        <f t="shared" si="19"/>
        <v/>
      </c>
      <c r="G239" s="148"/>
      <c r="H239" s="149" t="str">
        <f t="shared" si="20"/>
        <v/>
      </c>
      <c r="I239" s="150"/>
      <c r="J239" s="143" t="str">
        <f t="shared" si="21"/>
        <v/>
      </c>
      <c r="K239" s="151"/>
      <c r="L239" s="119" t="s">
        <v>833</v>
      </c>
      <c r="M239" s="116" t="s">
        <v>1874</v>
      </c>
      <c r="N239" s="116" t="s">
        <v>842</v>
      </c>
      <c r="O239" s="215" t="str">
        <f t="shared" si="22"/>
        <v/>
      </c>
      <c r="P239" s="215" t="str">
        <f t="shared" si="23"/>
        <v/>
      </c>
    </row>
    <row r="240" spans="1:16" s="79" customFormat="1" ht="20.399999999999999" customHeight="1" x14ac:dyDescent="0.3">
      <c r="A240" s="117">
        <v>2220</v>
      </c>
      <c r="B240" s="240" t="s">
        <v>1875</v>
      </c>
      <c r="C240" s="98" t="s">
        <v>1876</v>
      </c>
      <c r="D240" s="145" t="str">
        <f t="shared" si="18"/>
        <v/>
      </c>
      <c r="E240" s="146"/>
      <c r="F240" s="147" t="str">
        <f t="shared" si="19"/>
        <v/>
      </c>
      <c r="G240" s="148"/>
      <c r="H240" s="149" t="str">
        <f t="shared" si="20"/>
        <v/>
      </c>
      <c r="I240" s="150"/>
      <c r="J240" s="143" t="str">
        <f t="shared" si="21"/>
        <v/>
      </c>
      <c r="K240" s="151"/>
      <c r="L240" s="119" t="s">
        <v>827</v>
      </c>
      <c r="M240" s="116" t="s">
        <v>1877</v>
      </c>
      <c r="N240" s="116" t="s">
        <v>828</v>
      </c>
      <c r="O240" s="215" t="str">
        <f t="shared" si="22"/>
        <v/>
      </c>
      <c r="P240" s="215" t="str">
        <f t="shared" si="23"/>
        <v/>
      </c>
    </row>
    <row r="241" spans="1:16" s="79" customFormat="1" ht="20.399999999999999" customHeight="1" x14ac:dyDescent="0.3">
      <c r="A241" s="117">
        <v>2221</v>
      </c>
      <c r="B241" s="240" t="s">
        <v>755</v>
      </c>
      <c r="C241" s="98" t="s">
        <v>1878</v>
      </c>
      <c r="D241" s="145" t="str">
        <f t="shared" si="18"/>
        <v/>
      </c>
      <c r="E241" s="146"/>
      <c r="F241" s="147" t="str">
        <f t="shared" si="19"/>
        <v/>
      </c>
      <c r="G241" s="148"/>
      <c r="H241" s="149" t="str">
        <f t="shared" si="20"/>
        <v/>
      </c>
      <c r="I241" s="150"/>
      <c r="J241" s="143" t="str">
        <f t="shared" si="21"/>
        <v/>
      </c>
      <c r="K241" s="151"/>
      <c r="L241" s="119" t="s">
        <v>102</v>
      </c>
      <c r="M241" s="116" t="s">
        <v>1879</v>
      </c>
      <c r="N241" s="116" t="s">
        <v>756</v>
      </c>
      <c r="O241" s="215" t="str">
        <f t="shared" si="22"/>
        <v/>
      </c>
      <c r="P241" s="215" t="str">
        <f t="shared" si="23"/>
        <v/>
      </c>
    </row>
    <row r="242" spans="1:16" s="79" customFormat="1" ht="20.399999999999999" customHeight="1" x14ac:dyDescent="0.3">
      <c r="A242" s="117">
        <v>2222</v>
      </c>
      <c r="B242" s="240" t="s">
        <v>1880</v>
      </c>
      <c r="C242" s="98" t="s">
        <v>1881</v>
      </c>
      <c r="D242" s="145" t="str">
        <f t="shared" si="18"/>
        <v/>
      </c>
      <c r="E242" s="146"/>
      <c r="F242" s="147" t="str">
        <f t="shared" si="19"/>
        <v/>
      </c>
      <c r="G242" s="148"/>
      <c r="H242" s="149" t="str">
        <f t="shared" si="20"/>
        <v/>
      </c>
      <c r="I242" s="150"/>
      <c r="J242" s="143" t="str">
        <f t="shared" si="21"/>
        <v/>
      </c>
      <c r="K242" s="151"/>
      <c r="L242" s="119" t="s">
        <v>1007</v>
      </c>
      <c r="M242" s="116" t="s">
        <v>1882</v>
      </c>
      <c r="N242" s="116" t="s">
        <v>1008</v>
      </c>
      <c r="O242" s="215" t="str">
        <f t="shared" si="22"/>
        <v/>
      </c>
      <c r="P242" s="215" t="str">
        <f t="shared" si="23"/>
        <v/>
      </c>
    </row>
    <row r="243" spans="1:16" s="79" customFormat="1" ht="20.399999999999999" customHeight="1" x14ac:dyDescent="0.3">
      <c r="A243" s="117">
        <v>2223</v>
      </c>
      <c r="B243" s="240" t="s">
        <v>1883</v>
      </c>
      <c r="C243" s="98" t="s">
        <v>1884</v>
      </c>
      <c r="D243" s="145" t="str">
        <f t="shared" si="18"/>
        <v/>
      </c>
      <c r="E243" s="146"/>
      <c r="F243" s="147" t="str">
        <f t="shared" si="19"/>
        <v/>
      </c>
      <c r="G243" s="148"/>
      <c r="H243" s="149" t="str">
        <f t="shared" si="20"/>
        <v/>
      </c>
      <c r="I243" s="150"/>
      <c r="J243" s="143" t="str">
        <f t="shared" si="21"/>
        <v/>
      </c>
      <c r="K243" s="151"/>
      <c r="L243" s="119" t="s">
        <v>809</v>
      </c>
      <c r="M243" s="116" t="s">
        <v>1885</v>
      </c>
      <c r="N243" s="116" t="s">
        <v>810</v>
      </c>
      <c r="O243" s="215" t="str">
        <f t="shared" si="22"/>
        <v/>
      </c>
      <c r="P243" s="215" t="str">
        <f t="shared" si="23"/>
        <v/>
      </c>
    </row>
    <row r="244" spans="1:16" s="79" customFormat="1" ht="20.399999999999999" customHeight="1" x14ac:dyDescent="0.3">
      <c r="A244" s="117">
        <v>2224</v>
      </c>
      <c r="B244" s="240" t="s">
        <v>1886</v>
      </c>
      <c r="C244" s="98" t="s">
        <v>1887</v>
      </c>
      <c r="D244" s="145" t="str">
        <f t="shared" si="18"/>
        <v/>
      </c>
      <c r="E244" s="146"/>
      <c r="F244" s="147" t="str">
        <f t="shared" si="19"/>
        <v/>
      </c>
      <c r="G244" s="148"/>
      <c r="H244" s="149" t="str">
        <f t="shared" si="20"/>
        <v/>
      </c>
      <c r="I244" s="150"/>
      <c r="J244" s="143" t="str">
        <f t="shared" si="21"/>
        <v/>
      </c>
      <c r="K244" s="151"/>
      <c r="L244" s="119" t="s">
        <v>848</v>
      </c>
      <c r="M244" s="116" t="s">
        <v>1888</v>
      </c>
      <c r="N244" s="116" t="s">
        <v>849</v>
      </c>
      <c r="O244" s="215" t="str">
        <f t="shared" si="22"/>
        <v/>
      </c>
      <c r="P244" s="215" t="str">
        <f t="shared" si="23"/>
        <v/>
      </c>
    </row>
    <row r="245" spans="1:16" s="79" customFormat="1" ht="20.399999999999999" customHeight="1" x14ac:dyDescent="0.3">
      <c r="A245" s="117">
        <v>2225</v>
      </c>
      <c r="B245" s="240" t="s">
        <v>1889</v>
      </c>
      <c r="C245" s="98" t="s">
        <v>1890</v>
      </c>
      <c r="D245" s="145" t="str">
        <f t="shared" si="18"/>
        <v/>
      </c>
      <c r="E245" s="146"/>
      <c r="F245" s="147" t="str">
        <f t="shared" si="19"/>
        <v/>
      </c>
      <c r="G245" s="148"/>
      <c r="H245" s="149" t="str">
        <f t="shared" si="20"/>
        <v/>
      </c>
      <c r="I245" s="150"/>
      <c r="J245" s="143" t="str">
        <f t="shared" si="21"/>
        <v/>
      </c>
      <c r="K245" s="151"/>
      <c r="L245" s="119" t="s">
        <v>638</v>
      </c>
      <c r="M245" s="116" t="s">
        <v>1891</v>
      </c>
      <c r="N245" s="116" t="s">
        <v>639</v>
      </c>
      <c r="O245" s="215" t="str">
        <f t="shared" si="22"/>
        <v/>
      </c>
      <c r="P245" s="215" t="str">
        <f t="shared" si="23"/>
        <v/>
      </c>
    </row>
    <row r="246" spans="1:16" s="79" customFormat="1" ht="20.399999999999999" customHeight="1" x14ac:dyDescent="0.3">
      <c r="A246" s="117">
        <v>2226</v>
      </c>
      <c r="B246" s="240" t="s">
        <v>1892</v>
      </c>
      <c r="C246" s="98" t="s">
        <v>1242</v>
      </c>
      <c r="D246" s="145" t="str">
        <f t="shared" si="18"/>
        <v/>
      </c>
      <c r="E246" s="146"/>
      <c r="F246" s="147" t="str">
        <f t="shared" si="19"/>
        <v/>
      </c>
      <c r="G246" s="148"/>
      <c r="H246" s="149" t="str">
        <f t="shared" si="20"/>
        <v/>
      </c>
      <c r="I246" s="150"/>
      <c r="J246" s="143" t="str">
        <f t="shared" si="21"/>
        <v/>
      </c>
      <c r="K246" s="151"/>
      <c r="L246" s="119" t="s">
        <v>966</v>
      </c>
      <c r="M246" s="116" t="s">
        <v>1893</v>
      </c>
      <c r="N246" s="116" t="s">
        <v>967</v>
      </c>
      <c r="O246" s="215" t="str">
        <f t="shared" si="22"/>
        <v/>
      </c>
      <c r="P246" s="215" t="str">
        <f t="shared" si="23"/>
        <v/>
      </c>
    </row>
    <row r="247" spans="1:16" s="79" customFormat="1" ht="20.399999999999999" customHeight="1" x14ac:dyDescent="0.3">
      <c r="A247" s="117">
        <v>2227</v>
      </c>
      <c r="B247" s="240" t="s">
        <v>1238</v>
      </c>
      <c r="C247" s="98" t="s">
        <v>1239</v>
      </c>
      <c r="D247" s="145" t="str">
        <f t="shared" si="18"/>
        <v/>
      </c>
      <c r="E247" s="146"/>
      <c r="F247" s="147" t="str">
        <f t="shared" si="19"/>
        <v/>
      </c>
      <c r="G247" s="148"/>
      <c r="H247" s="149" t="str">
        <f t="shared" si="20"/>
        <v/>
      </c>
      <c r="I247" s="150"/>
      <c r="J247" s="143" t="str">
        <f t="shared" si="21"/>
        <v/>
      </c>
      <c r="K247" s="151"/>
      <c r="L247" s="119" t="s">
        <v>796</v>
      </c>
      <c r="M247" s="116" t="s">
        <v>1894</v>
      </c>
      <c r="N247" s="116" t="s">
        <v>797</v>
      </c>
      <c r="O247" s="215" t="str">
        <f t="shared" si="22"/>
        <v/>
      </c>
      <c r="P247" s="215" t="str">
        <f t="shared" si="23"/>
        <v/>
      </c>
    </row>
    <row r="248" spans="1:16" s="79" customFormat="1" ht="20.399999999999999" customHeight="1" x14ac:dyDescent="0.3">
      <c r="A248" s="117">
        <v>2228</v>
      </c>
      <c r="B248" s="240" t="s">
        <v>1026</v>
      </c>
      <c r="C248" s="98" t="s">
        <v>1244</v>
      </c>
      <c r="D248" s="145" t="str">
        <f t="shared" si="18"/>
        <v/>
      </c>
      <c r="E248" s="146"/>
      <c r="F248" s="147" t="str">
        <f t="shared" si="19"/>
        <v/>
      </c>
      <c r="G248" s="148"/>
      <c r="H248" s="149" t="str">
        <f t="shared" si="20"/>
        <v/>
      </c>
      <c r="I248" s="150"/>
      <c r="J248" s="143" t="str">
        <f t="shared" si="21"/>
        <v/>
      </c>
      <c r="K248" s="151"/>
      <c r="L248" s="119" t="s">
        <v>1027</v>
      </c>
      <c r="M248" s="116" t="s">
        <v>1028</v>
      </c>
      <c r="N248" s="116" t="s">
        <v>1029</v>
      </c>
      <c r="O248" s="215" t="str">
        <f t="shared" si="22"/>
        <v/>
      </c>
      <c r="P248" s="215" t="str">
        <f t="shared" si="23"/>
        <v/>
      </c>
    </row>
    <row r="249" spans="1:16" s="79" customFormat="1" ht="20.399999999999999" customHeight="1" x14ac:dyDescent="0.3">
      <c r="A249" s="117">
        <v>2229</v>
      </c>
      <c r="B249" s="240" t="s">
        <v>1895</v>
      </c>
      <c r="C249" s="98" t="s">
        <v>1896</v>
      </c>
      <c r="D249" s="145" t="str">
        <f t="shared" si="18"/>
        <v/>
      </c>
      <c r="E249" s="146"/>
      <c r="F249" s="147" t="str">
        <f t="shared" si="19"/>
        <v/>
      </c>
      <c r="G249" s="148"/>
      <c r="H249" s="149" t="str">
        <f t="shared" si="20"/>
        <v/>
      </c>
      <c r="I249" s="150"/>
      <c r="J249" s="143" t="str">
        <f t="shared" si="21"/>
        <v/>
      </c>
      <c r="K249" s="151"/>
      <c r="L249" s="119" t="s">
        <v>874</v>
      </c>
      <c r="M249" s="116" t="s">
        <v>1897</v>
      </c>
      <c r="N249" s="116" t="s">
        <v>875</v>
      </c>
      <c r="O249" s="215" t="str">
        <f t="shared" si="22"/>
        <v/>
      </c>
      <c r="P249" s="215" t="str">
        <f t="shared" si="23"/>
        <v/>
      </c>
    </row>
    <row r="250" spans="1:16" s="79" customFormat="1" ht="20.399999999999999" customHeight="1" x14ac:dyDescent="0.3">
      <c r="A250" s="117">
        <v>2230</v>
      </c>
      <c r="B250" s="240" t="s">
        <v>1898</v>
      </c>
      <c r="C250" s="98" t="s">
        <v>1899</v>
      </c>
      <c r="D250" s="145" t="str">
        <f t="shared" si="18"/>
        <v/>
      </c>
      <c r="E250" s="146"/>
      <c r="F250" s="147" t="str">
        <f t="shared" si="19"/>
        <v/>
      </c>
      <c r="G250" s="148"/>
      <c r="H250" s="149" t="str">
        <f t="shared" si="20"/>
        <v/>
      </c>
      <c r="I250" s="150"/>
      <c r="J250" s="143" t="str">
        <f t="shared" si="21"/>
        <v/>
      </c>
      <c r="K250" s="151"/>
      <c r="L250" s="119" t="s">
        <v>890</v>
      </c>
      <c r="M250" s="116" t="s">
        <v>1900</v>
      </c>
      <c r="N250" s="116" t="s">
        <v>905</v>
      </c>
      <c r="O250" s="215" t="str">
        <f t="shared" si="22"/>
        <v/>
      </c>
      <c r="P250" s="215" t="str">
        <f t="shared" si="23"/>
        <v/>
      </c>
    </row>
    <row r="251" spans="1:16" s="79" customFormat="1" ht="20.399999999999999" customHeight="1" x14ac:dyDescent="0.3">
      <c r="A251" s="117">
        <v>2231</v>
      </c>
      <c r="B251" s="240" t="s">
        <v>1901</v>
      </c>
      <c r="C251" s="98" t="s">
        <v>1902</v>
      </c>
      <c r="D251" s="145" t="str">
        <f t="shared" si="18"/>
        <v/>
      </c>
      <c r="E251" s="146"/>
      <c r="F251" s="147" t="str">
        <f t="shared" si="19"/>
        <v/>
      </c>
      <c r="G251" s="148"/>
      <c r="H251" s="149" t="str">
        <f t="shared" si="20"/>
        <v/>
      </c>
      <c r="I251" s="150"/>
      <c r="J251" s="143" t="str">
        <f t="shared" si="21"/>
        <v/>
      </c>
      <c r="K251" s="151"/>
      <c r="L251" s="119" t="s">
        <v>506</v>
      </c>
      <c r="M251" s="116" t="s">
        <v>1903</v>
      </c>
      <c r="N251" s="116" t="s">
        <v>990</v>
      </c>
      <c r="O251" s="215" t="str">
        <f t="shared" si="22"/>
        <v/>
      </c>
      <c r="P251" s="215" t="str">
        <f t="shared" si="23"/>
        <v/>
      </c>
    </row>
    <row r="252" spans="1:16" s="79" customFormat="1" ht="20.399999999999999" customHeight="1" x14ac:dyDescent="0.3">
      <c r="A252" s="117">
        <v>2232</v>
      </c>
      <c r="B252" s="240" t="s">
        <v>1904</v>
      </c>
      <c r="C252" s="98" t="s">
        <v>1905</v>
      </c>
      <c r="D252" s="145" t="str">
        <f t="shared" si="18"/>
        <v/>
      </c>
      <c r="E252" s="146"/>
      <c r="F252" s="147" t="str">
        <f t="shared" si="19"/>
        <v/>
      </c>
      <c r="G252" s="148"/>
      <c r="H252" s="149" t="str">
        <f t="shared" si="20"/>
        <v/>
      </c>
      <c r="I252" s="150"/>
      <c r="J252" s="143" t="str">
        <f t="shared" si="21"/>
        <v/>
      </c>
      <c r="K252" s="151"/>
      <c r="L252" s="119" t="s">
        <v>843</v>
      </c>
      <c r="M252" s="116" t="s">
        <v>1906</v>
      </c>
      <c r="N252" s="116" t="s">
        <v>844</v>
      </c>
      <c r="O252" s="215" t="str">
        <f t="shared" si="22"/>
        <v/>
      </c>
      <c r="P252" s="215" t="str">
        <f t="shared" si="23"/>
        <v/>
      </c>
    </row>
    <row r="253" spans="1:16" s="79" customFormat="1" ht="20.399999999999999" customHeight="1" x14ac:dyDescent="0.3">
      <c r="A253" s="117">
        <v>2233</v>
      </c>
      <c r="B253" s="240" t="s">
        <v>1907</v>
      </c>
      <c r="C253" s="98" t="s">
        <v>1908</v>
      </c>
      <c r="D253" s="145" t="str">
        <f t="shared" si="18"/>
        <v/>
      </c>
      <c r="E253" s="146"/>
      <c r="F253" s="147" t="str">
        <f t="shared" si="19"/>
        <v/>
      </c>
      <c r="G253" s="148"/>
      <c r="H253" s="149" t="str">
        <f t="shared" si="20"/>
        <v/>
      </c>
      <c r="I253" s="150"/>
      <c r="J253" s="143" t="str">
        <f t="shared" si="21"/>
        <v/>
      </c>
      <c r="K253" s="151"/>
      <c r="L253" s="119" t="s">
        <v>984</v>
      </c>
      <c r="M253" s="116" t="s">
        <v>1909</v>
      </c>
      <c r="N253" s="116" t="s">
        <v>985</v>
      </c>
      <c r="O253" s="215" t="str">
        <f t="shared" si="22"/>
        <v/>
      </c>
      <c r="P253" s="215" t="str">
        <f t="shared" si="23"/>
        <v/>
      </c>
    </row>
    <row r="254" spans="1:16" s="79" customFormat="1" ht="20.399999999999999" customHeight="1" x14ac:dyDescent="0.3">
      <c r="A254" s="117">
        <v>2234</v>
      </c>
      <c r="B254" s="240" t="s">
        <v>1910</v>
      </c>
      <c r="C254" s="98" t="s">
        <v>1911</v>
      </c>
      <c r="D254" s="145" t="str">
        <f t="shared" si="18"/>
        <v/>
      </c>
      <c r="E254" s="146"/>
      <c r="F254" s="147" t="str">
        <f t="shared" si="19"/>
        <v/>
      </c>
      <c r="G254" s="148"/>
      <c r="H254" s="149" t="str">
        <f t="shared" si="20"/>
        <v/>
      </c>
      <c r="I254" s="150"/>
      <c r="J254" s="143" t="str">
        <f t="shared" si="21"/>
        <v/>
      </c>
      <c r="K254" s="151"/>
      <c r="L254" s="119" t="s">
        <v>806</v>
      </c>
      <c r="M254" s="116" t="s">
        <v>807</v>
      </c>
      <c r="N254" s="116" t="s">
        <v>808</v>
      </c>
      <c r="O254" s="215" t="str">
        <f t="shared" si="22"/>
        <v/>
      </c>
      <c r="P254" s="215" t="str">
        <f t="shared" si="23"/>
        <v/>
      </c>
    </row>
    <row r="255" spans="1:16" s="79" customFormat="1" ht="20.399999999999999" customHeight="1" x14ac:dyDescent="0.3">
      <c r="A255" s="117">
        <v>2235</v>
      </c>
      <c r="B255" s="240" t="s">
        <v>1912</v>
      </c>
      <c r="C255" s="98" t="s">
        <v>1913</v>
      </c>
      <c r="D255" s="145" t="str">
        <f t="shared" si="18"/>
        <v/>
      </c>
      <c r="E255" s="146"/>
      <c r="F255" s="147" t="str">
        <f t="shared" si="19"/>
        <v/>
      </c>
      <c r="G255" s="148"/>
      <c r="H255" s="149" t="str">
        <f t="shared" si="20"/>
        <v/>
      </c>
      <c r="I255" s="150"/>
      <c r="J255" s="143" t="str">
        <f t="shared" si="21"/>
        <v/>
      </c>
      <c r="K255" s="151"/>
      <c r="L255" s="119" t="s">
        <v>992</v>
      </c>
      <c r="M255" s="116" t="s">
        <v>1914</v>
      </c>
      <c r="N255" s="116" t="s">
        <v>993</v>
      </c>
      <c r="O255" s="215" t="str">
        <f t="shared" si="22"/>
        <v/>
      </c>
      <c r="P255" s="215" t="str">
        <f t="shared" si="23"/>
        <v/>
      </c>
    </row>
    <row r="256" spans="1:16" s="79" customFormat="1" ht="20.399999999999999" customHeight="1" x14ac:dyDescent="0.3">
      <c r="A256" s="117">
        <v>2236</v>
      </c>
      <c r="B256" s="240" t="s">
        <v>1915</v>
      </c>
      <c r="C256" s="98" t="s">
        <v>1916</v>
      </c>
      <c r="D256" s="145" t="str">
        <f t="shared" si="18"/>
        <v/>
      </c>
      <c r="E256" s="146"/>
      <c r="F256" s="147" t="str">
        <f t="shared" si="19"/>
        <v/>
      </c>
      <c r="G256" s="148"/>
      <c r="H256" s="149" t="str">
        <f t="shared" si="20"/>
        <v/>
      </c>
      <c r="I256" s="150"/>
      <c r="J256" s="143" t="str">
        <f t="shared" si="21"/>
        <v/>
      </c>
      <c r="K256" s="151"/>
      <c r="L256" s="119" t="s">
        <v>506</v>
      </c>
      <c r="M256" s="116" t="s">
        <v>1917</v>
      </c>
      <c r="N256" s="116" t="s">
        <v>991</v>
      </c>
      <c r="O256" s="215" t="str">
        <f t="shared" si="22"/>
        <v/>
      </c>
      <c r="P256" s="215" t="str">
        <f t="shared" si="23"/>
        <v/>
      </c>
    </row>
    <row r="257" spans="1:16" s="79" customFormat="1" ht="20.399999999999999" customHeight="1" x14ac:dyDescent="0.3">
      <c r="A257" s="117">
        <v>2237</v>
      </c>
      <c r="B257" s="240" t="s">
        <v>1918</v>
      </c>
      <c r="C257" s="98" t="s">
        <v>1919</v>
      </c>
      <c r="D257" s="145" t="str">
        <f t="shared" si="18"/>
        <v/>
      </c>
      <c r="E257" s="146"/>
      <c r="F257" s="147" t="str">
        <f t="shared" si="19"/>
        <v/>
      </c>
      <c r="G257" s="148"/>
      <c r="H257" s="149" t="str">
        <f t="shared" si="20"/>
        <v/>
      </c>
      <c r="I257" s="150"/>
      <c r="J257" s="143" t="str">
        <f t="shared" si="21"/>
        <v/>
      </c>
      <c r="K257" s="151"/>
      <c r="L257" s="119" t="s">
        <v>921</v>
      </c>
      <c r="M257" s="116" t="s">
        <v>1920</v>
      </c>
      <c r="N257" s="116" t="s">
        <v>922</v>
      </c>
      <c r="O257" s="215" t="str">
        <f t="shared" si="22"/>
        <v/>
      </c>
      <c r="P257" s="215" t="str">
        <f t="shared" si="23"/>
        <v/>
      </c>
    </row>
    <row r="258" spans="1:16" s="79" customFormat="1" ht="20.399999999999999" customHeight="1" x14ac:dyDescent="0.3">
      <c r="A258" s="117">
        <v>2238</v>
      </c>
      <c r="B258" s="240" t="s">
        <v>1921</v>
      </c>
      <c r="C258" s="98" t="s">
        <v>1922</v>
      </c>
      <c r="D258" s="145" t="str">
        <f t="shared" si="18"/>
        <v/>
      </c>
      <c r="E258" s="146"/>
      <c r="F258" s="147" t="str">
        <f t="shared" si="19"/>
        <v/>
      </c>
      <c r="G258" s="148"/>
      <c r="H258" s="149" t="str">
        <f t="shared" si="20"/>
        <v/>
      </c>
      <c r="I258" s="150"/>
      <c r="J258" s="143" t="str">
        <f t="shared" si="21"/>
        <v/>
      </c>
      <c r="K258" s="151"/>
      <c r="L258" s="119" t="s">
        <v>769</v>
      </c>
      <c r="M258" s="116" t="s">
        <v>1923</v>
      </c>
      <c r="N258" s="116" t="s">
        <v>770</v>
      </c>
      <c r="O258" s="215" t="str">
        <f t="shared" si="22"/>
        <v/>
      </c>
      <c r="P258" s="215" t="str">
        <f t="shared" si="23"/>
        <v/>
      </c>
    </row>
    <row r="259" spans="1:16" s="79" customFormat="1" ht="20.399999999999999" customHeight="1" x14ac:dyDescent="0.3">
      <c r="A259" s="115" t="s">
        <v>1977</v>
      </c>
      <c r="B259" s="240" t="s">
        <v>918</v>
      </c>
      <c r="C259" s="98" t="s">
        <v>1924</v>
      </c>
      <c r="D259" s="145" t="str">
        <f t="shared" si="18"/>
        <v/>
      </c>
      <c r="E259" s="146"/>
      <c r="F259" s="147" t="str">
        <f t="shared" si="19"/>
        <v/>
      </c>
      <c r="G259" s="148"/>
      <c r="H259" s="149" t="str">
        <f t="shared" si="20"/>
        <v/>
      </c>
      <c r="I259" s="150"/>
      <c r="J259" s="143" t="str">
        <f t="shared" si="21"/>
        <v/>
      </c>
      <c r="K259" s="151"/>
      <c r="L259" s="119" t="s">
        <v>919</v>
      </c>
      <c r="M259" s="116" t="s">
        <v>1925</v>
      </c>
      <c r="N259" s="116" t="s">
        <v>920</v>
      </c>
      <c r="O259" s="215" t="str">
        <f t="shared" si="22"/>
        <v/>
      </c>
      <c r="P259" s="215" t="str">
        <f t="shared" si="23"/>
        <v/>
      </c>
    </row>
    <row r="260" spans="1:16" s="79" customFormat="1" ht="20.399999999999999" customHeight="1" x14ac:dyDescent="0.3">
      <c r="A260" s="115" t="s">
        <v>1978</v>
      </c>
      <c r="B260" s="240" t="s">
        <v>1926</v>
      </c>
      <c r="C260" s="98" t="s">
        <v>1924</v>
      </c>
      <c r="D260" s="145" t="str">
        <f t="shared" si="18"/>
        <v/>
      </c>
      <c r="E260" s="146"/>
      <c r="F260" s="147" t="str">
        <f t="shared" si="19"/>
        <v/>
      </c>
      <c r="G260" s="148"/>
      <c r="H260" s="149" t="str">
        <f t="shared" si="20"/>
        <v/>
      </c>
      <c r="I260" s="150"/>
      <c r="J260" s="143" t="str">
        <f t="shared" si="21"/>
        <v/>
      </c>
      <c r="K260" s="151"/>
      <c r="L260" s="119" t="s">
        <v>919</v>
      </c>
      <c r="M260" s="116" t="s">
        <v>1925</v>
      </c>
      <c r="N260" s="116" t="s">
        <v>920</v>
      </c>
      <c r="O260" s="215" t="str">
        <f t="shared" si="22"/>
        <v/>
      </c>
      <c r="P260" s="215" t="str">
        <f t="shared" si="23"/>
        <v/>
      </c>
    </row>
    <row r="261" spans="1:16" s="79" customFormat="1" ht="20.399999999999999" customHeight="1" x14ac:dyDescent="0.3">
      <c r="A261" s="115">
        <v>2240</v>
      </c>
      <c r="B261" s="240" t="s">
        <v>686</v>
      </c>
      <c r="C261" s="98" t="s">
        <v>1927</v>
      </c>
      <c r="D261" s="145" t="str">
        <f t="shared" si="18"/>
        <v/>
      </c>
      <c r="E261" s="146"/>
      <c r="F261" s="147" t="str">
        <f t="shared" si="19"/>
        <v/>
      </c>
      <c r="G261" s="148"/>
      <c r="H261" s="149" t="str">
        <f t="shared" si="20"/>
        <v/>
      </c>
      <c r="I261" s="150"/>
      <c r="J261" s="143" t="str">
        <f t="shared" si="21"/>
        <v/>
      </c>
      <c r="K261" s="151"/>
      <c r="L261" s="119" t="s">
        <v>687</v>
      </c>
      <c r="M261" s="116" t="s">
        <v>1928</v>
      </c>
      <c r="N261" s="116" t="s">
        <v>688</v>
      </c>
      <c r="O261" s="215" t="str">
        <f t="shared" si="22"/>
        <v/>
      </c>
      <c r="P261" s="215" t="str">
        <f t="shared" si="23"/>
        <v/>
      </c>
    </row>
    <row r="262" spans="1:16" s="79" customFormat="1" ht="20.399999999999999" customHeight="1" x14ac:dyDescent="0.3">
      <c r="A262" s="115">
        <v>2241</v>
      </c>
      <c r="B262" s="240" t="s">
        <v>1929</v>
      </c>
      <c r="C262" s="98" t="s">
        <v>1930</v>
      </c>
      <c r="D262" s="145" t="str">
        <f t="shared" si="18"/>
        <v/>
      </c>
      <c r="E262" s="146"/>
      <c r="F262" s="147" t="str">
        <f t="shared" si="19"/>
        <v/>
      </c>
      <c r="G262" s="148"/>
      <c r="H262" s="149" t="str">
        <f t="shared" si="20"/>
        <v/>
      </c>
      <c r="I262" s="150"/>
      <c r="J262" s="143" t="str">
        <f t="shared" si="21"/>
        <v/>
      </c>
      <c r="K262" s="151"/>
      <c r="L262" s="119" t="s">
        <v>1069</v>
      </c>
      <c r="M262" s="116" t="s">
        <v>1070</v>
      </c>
      <c r="N262" s="116" t="s">
        <v>1071</v>
      </c>
      <c r="O262" s="215" t="str">
        <f t="shared" si="22"/>
        <v/>
      </c>
      <c r="P262" s="215" t="str">
        <f t="shared" si="23"/>
        <v/>
      </c>
    </row>
    <row r="263" spans="1:16" s="79" customFormat="1" ht="20.399999999999999" customHeight="1" x14ac:dyDescent="0.3">
      <c r="A263" s="115">
        <v>2242</v>
      </c>
      <c r="B263" s="240" t="s">
        <v>1931</v>
      </c>
      <c r="C263" s="98" t="s">
        <v>1930</v>
      </c>
      <c r="D263" s="145" t="str">
        <f t="shared" si="18"/>
        <v/>
      </c>
      <c r="E263" s="146"/>
      <c r="F263" s="147" t="str">
        <f t="shared" si="19"/>
        <v/>
      </c>
      <c r="G263" s="148"/>
      <c r="H263" s="149" t="str">
        <f t="shared" si="20"/>
        <v/>
      </c>
      <c r="I263" s="150"/>
      <c r="J263" s="143" t="str">
        <f t="shared" si="21"/>
        <v/>
      </c>
      <c r="K263" s="151"/>
      <c r="L263" s="119" t="s">
        <v>1072</v>
      </c>
      <c r="M263" s="116" t="s">
        <v>1073</v>
      </c>
      <c r="N263" s="116" t="s">
        <v>1074</v>
      </c>
      <c r="O263" s="215" t="str">
        <f t="shared" si="22"/>
        <v/>
      </c>
      <c r="P263" s="215" t="str">
        <f t="shared" si="23"/>
        <v/>
      </c>
    </row>
    <row r="264" spans="1:16" s="79" customFormat="1" ht="20.399999999999999" customHeight="1" x14ac:dyDescent="0.3">
      <c r="A264" s="115">
        <v>2243</v>
      </c>
      <c r="B264" s="240" t="s">
        <v>1932</v>
      </c>
      <c r="C264" s="98" t="s">
        <v>1933</v>
      </c>
      <c r="D264" s="145" t="str">
        <f t="shared" si="18"/>
        <v/>
      </c>
      <c r="E264" s="146"/>
      <c r="F264" s="147" t="str">
        <f t="shared" si="19"/>
        <v/>
      </c>
      <c r="G264" s="148"/>
      <c r="H264" s="149" t="str">
        <f t="shared" si="20"/>
        <v/>
      </c>
      <c r="I264" s="150"/>
      <c r="J264" s="143" t="str">
        <f t="shared" si="21"/>
        <v/>
      </c>
      <c r="K264" s="151"/>
      <c r="L264" s="119" t="s">
        <v>923</v>
      </c>
      <c r="M264" s="116" t="s">
        <v>1934</v>
      </c>
      <c r="N264" s="116" t="s">
        <v>924</v>
      </c>
      <c r="O264" s="215" t="str">
        <f t="shared" si="22"/>
        <v/>
      </c>
      <c r="P264" s="215" t="str">
        <f t="shared" si="23"/>
        <v/>
      </c>
    </row>
    <row r="265" spans="1:16" s="79" customFormat="1" ht="20.399999999999999" customHeight="1" x14ac:dyDescent="0.3">
      <c r="A265" s="115">
        <v>2244</v>
      </c>
      <c r="B265" s="240" t="s">
        <v>1935</v>
      </c>
      <c r="C265" s="98" t="s">
        <v>1936</v>
      </c>
      <c r="D265" s="145" t="str">
        <f t="shared" si="18"/>
        <v/>
      </c>
      <c r="E265" s="146"/>
      <c r="F265" s="147" t="str">
        <f t="shared" si="19"/>
        <v/>
      </c>
      <c r="G265" s="148"/>
      <c r="H265" s="149" t="str">
        <f t="shared" si="20"/>
        <v/>
      </c>
      <c r="I265" s="150"/>
      <c r="J265" s="143" t="str">
        <f t="shared" si="21"/>
        <v/>
      </c>
      <c r="K265" s="151"/>
      <c r="L265" s="119" t="s">
        <v>715</v>
      </c>
      <c r="M265" s="116" t="s">
        <v>1937</v>
      </c>
      <c r="N265" s="116" t="s">
        <v>716</v>
      </c>
      <c r="O265" s="215" t="str">
        <f t="shared" si="22"/>
        <v/>
      </c>
      <c r="P265" s="215" t="str">
        <f t="shared" si="23"/>
        <v/>
      </c>
    </row>
    <row r="266" spans="1:16" s="79" customFormat="1" ht="20.399999999999999" customHeight="1" x14ac:dyDescent="0.3">
      <c r="A266" s="115">
        <v>2245</v>
      </c>
      <c r="B266" s="240" t="s">
        <v>1938</v>
      </c>
      <c r="C266" s="98" t="s">
        <v>1939</v>
      </c>
      <c r="D266" s="145" t="str">
        <f t="shared" si="18"/>
        <v/>
      </c>
      <c r="E266" s="146"/>
      <c r="F266" s="147" t="str">
        <f t="shared" si="19"/>
        <v/>
      </c>
      <c r="G266" s="148"/>
      <c r="H266" s="149" t="str">
        <f t="shared" si="20"/>
        <v/>
      </c>
      <c r="I266" s="150"/>
      <c r="J266" s="143" t="str">
        <f t="shared" si="21"/>
        <v/>
      </c>
      <c r="K266" s="151"/>
      <c r="L266" s="119" t="s">
        <v>906</v>
      </c>
      <c r="M266" s="116" t="s">
        <v>1940</v>
      </c>
      <c r="N266" s="116" t="s">
        <v>907</v>
      </c>
      <c r="O266" s="215" t="str">
        <f t="shared" si="22"/>
        <v/>
      </c>
      <c r="P266" s="215" t="str">
        <f t="shared" si="23"/>
        <v/>
      </c>
    </row>
    <row r="267" spans="1:16" s="79" customFormat="1" ht="20.399999999999999" customHeight="1" x14ac:dyDescent="0.3">
      <c r="A267" s="115">
        <v>2246</v>
      </c>
      <c r="B267" s="240" t="s">
        <v>1941</v>
      </c>
      <c r="C267" s="98" t="s">
        <v>1248</v>
      </c>
      <c r="D267" s="145" t="str">
        <f t="shared" ref="D267:D291" si="24">IF(E267="","",1)</f>
        <v/>
      </c>
      <c r="E267" s="146"/>
      <c r="F267" s="147" t="str">
        <f t="shared" ref="F267:F291" si="25">IF(G267="","",1)</f>
        <v/>
      </c>
      <c r="G267" s="148"/>
      <c r="H267" s="149" t="str">
        <f t="shared" ref="H267:H291" si="26">IF(I267="","",1)</f>
        <v/>
      </c>
      <c r="I267" s="150"/>
      <c r="J267" s="143" t="str">
        <f t="shared" ref="J267:J291" si="27">IF(K267="","",1)</f>
        <v/>
      </c>
      <c r="K267" s="151"/>
      <c r="L267" s="119" t="s">
        <v>1061</v>
      </c>
      <c r="M267" s="116" t="s">
        <v>1062</v>
      </c>
      <c r="N267" s="116" t="s">
        <v>1063</v>
      </c>
      <c r="O267" s="215" t="str">
        <f t="shared" ref="O267:O286" si="28">IF(COUNTIF($B$11:$B$208,B267)&gt;1,"■","")</f>
        <v/>
      </c>
      <c r="P267" s="215" t="str">
        <f t="shared" si="23"/>
        <v/>
      </c>
    </row>
    <row r="268" spans="1:16" s="79" customFormat="1" ht="20.399999999999999" customHeight="1" x14ac:dyDescent="0.3">
      <c r="A268" s="115">
        <v>2247</v>
      </c>
      <c r="B268" s="240" t="s">
        <v>1942</v>
      </c>
      <c r="C268" s="98" t="s">
        <v>1943</v>
      </c>
      <c r="D268" s="145" t="str">
        <f t="shared" si="24"/>
        <v/>
      </c>
      <c r="E268" s="146"/>
      <c r="F268" s="147" t="str">
        <f t="shared" si="25"/>
        <v/>
      </c>
      <c r="G268" s="148"/>
      <c r="H268" s="149" t="str">
        <f t="shared" si="26"/>
        <v/>
      </c>
      <c r="I268" s="150"/>
      <c r="J268" s="143" t="str">
        <f t="shared" si="27"/>
        <v/>
      </c>
      <c r="K268" s="151"/>
      <c r="L268" s="119" t="s">
        <v>829</v>
      </c>
      <c r="M268" s="116" t="s">
        <v>1944</v>
      </c>
      <c r="N268" s="116" t="s">
        <v>830</v>
      </c>
      <c r="O268" s="215" t="str">
        <f t="shared" si="28"/>
        <v/>
      </c>
      <c r="P268" s="215" t="str">
        <f t="shared" ref="P268:P291" si="29">IF(COUNTIF($A$11:$A$208,A268)&gt;1,"■","")</f>
        <v/>
      </c>
    </row>
    <row r="269" spans="1:16" s="79" customFormat="1" ht="20.399999999999999" customHeight="1" x14ac:dyDescent="0.3">
      <c r="A269" s="115">
        <v>2248</v>
      </c>
      <c r="B269" s="240" t="s">
        <v>1945</v>
      </c>
      <c r="C269" s="98" t="s">
        <v>1946</v>
      </c>
      <c r="D269" s="145" t="str">
        <f t="shared" si="24"/>
        <v/>
      </c>
      <c r="E269" s="146"/>
      <c r="F269" s="147" t="str">
        <f t="shared" si="25"/>
        <v/>
      </c>
      <c r="G269" s="148"/>
      <c r="H269" s="149" t="str">
        <f t="shared" si="26"/>
        <v/>
      </c>
      <c r="I269" s="150"/>
      <c r="J269" s="143" t="str">
        <f t="shared" si="27"/>
        <v/>
      </c>
      <c r="K269" s="151"/>
      <c r="L269" s="119" t="s">
        <v>710</v>
      </c>
      <c r="M269" s="116" t="s">
        <v>711</v>
      </c>
      <c r="N269" s="116" t="s">
        <v>712</v>
      </c>
      <c r="O269" s="215" t="str">
        <f t="shared" si="28"/>
        <v/>
      </c>
      <c r="P269" s="215" t="str">
        <f t="shared" si="29"/>
        <v/>
      </c>
    </row>
    <row r="270" spans="1:16" s="79" customFormat="1" ht="20.399999999999999" customHeight="1" x14ac:dyDescent="0.3">
      <c r="A270" s="115">
        <v>2249</v>
      </c>
      <c r="B270" s="240" t="s">
        <v>1947</v>
      </c>
      <c r="C270" s="98" t="s">
        <v>1948</v>
      </c>
      <c r="D270" s="145" t="str">
        <f t="shared" si="24"/>
        <v/>
      </c>
      <c r="E270" s="146"/>
      <c r="F270" s="147" t="str">
        <f t="shared" si="25"/>
        <v/>
      </c>
      <c r="G270" s="148"/>
      <c r="H270" s="149" t="str">
        <f t="shared" si="26"/>
        <v/>
      </c>
      <c r="I270" s="150"/>
      <c r="J270" s="143" t="str">
        <f t="shared" si="27"/>
        <v/>
      </c>
      <c r="K270" s="151"/>
      <c r="L270" s="119" t="s">
        <v>717</v>
      </c>
      <c r="M270" s="116" t="s">
        <v>1949</v>
      </c>
      <c r="N270" s="116" t="s">
        <v>718</v>
      </c>
      <c r="O270" s="215" t="str">
        <f t="shared" si="28"/>
        <v/>
      </c>
      <c r="P270" s="215" t="str">
        <f t="shared" si="29"/>
        <v/>
      </c>
    </row>
    <row r="271" spans="1:16" s="79" customFormat="1" ht="20.399999999999999" customHeight="1" x14ac:dyDescent="0.3">
      <c r="A271" s="115">
        <v>2250</v>
      </c>
      <c r="B271" s="240" t="s">
        <v>660</v>
      </c>
      <c r="C271" s="98" t="s">
        <v>1950</v>
      </c>
      <c r="D271" s="145" t="str">
        <f t="shared" si="24"/>
        <v/>
      </c>
      <c r="E271" s="146"/>
      <c r="F271" s="147" t="str">
        <f t="shared" si="25"/>
        <v/>
      </c>
      <c r="G271" s="148"/>
      <c r="H271" s="149" t="str">
        <f t="shared" si="26"/>
        <v/>
      </c>
      <c r="I271" s="150"/>
      <c r="J271" s="143" t="str">
        <f t="shared" si="27"/>
        <v/>
      </c>
      <c r="K271" s="151"/>
      <c r="L271" s="119" t="s">
        <v>661</v>
      </c>
      <c r="M271" s="116" t="s">
        <v>662</v>
      </c>
      <c r="N271" s="116" t="s">
        <v>663</v>
      </c>
      <c r="O271" s="215" t="str">
        <f t="shared" si="28"/>
        <v/>
      </c>
      <c r="P271" s="215" t="str">
        <f t="shared" si="29"/>
        <v/>
      </c>
    </row>
    <row r="272" spans="1:16" s="79" customFormat="1" ht="20.399999999999999" customHeight="1" x14ac:dyDescent="0.3">
      <c r="A272" s="115">
        <v>2251</v>
      </c>
      <c r="B272" s="240" t="s">
        <v>1951</v>
      </c>
      <c r="C272" s="98" t="s">
        <v>1952</v>
      </c>
      <c r="D272" s="145" t="str">
        <f t="shared" si="24"/>
        <v/>
      </c>
      <c r="E272" s="146"/>
      <c r="F272" s="147" t="str">
        <f t="shared" si="25"/>
        <v/>
      </c>
      <c r="G272" s="148"/>
      <c r="H272" s="149" t="str">
        <f t="shared" si="26"/>
        <v/>
      </c>
      <c r="I272" s="150"/>
      <c r="J272" s="143" t="str">
        <f t="shared" si="27"/>
        <v/>
      </c>
      <c r="K272" s="151"/>
      <c r="L272" s="119" t="s">
        <v>1003</v>
      </c>
      <c r="M272" s="116" t="s">
        <v>1953</v>
      </c>
      <c r="N272" s="116" t="s">
        <v>1004</v>
      </c>
      <c r="O272" s="215" t="str">
        <f t="shared" si="28"/>
        <v/>
      </c>
      <c r="P272" s="215" t="str">
        <f t="shared" si="29"/>
        <v/>
      </c>
    </row>
    <row r="273" spans="1:16" s="79" customFormat="1" ht="20.399999999999999" customHeight="1" x14ac:dyDescent="0.3">
      <c r="A273" s="115">
        <v>2252</v>
      </c>
      <c r="B273" s="240" t="s">
        <v>1954</v>
      </c>
      <c r="C273" s="98" t="s">
        <v>1955</v>
      </c>
      <c r="D273" s="145" t="str">
        <f t="shared" si="24"/>
        <v/>
      </c>
      <c r="E273" s="146"/>
      <c r="F273" s="147" t="str">
        <f t="shared" si="25"/>
        <v/>
      </c>
      <c r="G273" s="148"/>
      <c r="H273" s="149" t="str">
        <f t="shared" si="26"/>
        <v/>
      </c>
      <c r="I273" s="150"/>
      <c r="J273" s="143" t="str">
        <f t="shared" si="27"/>
        <v/>
      </c>
      <c r="K273" s="151"/>
      <c r="L273" s="119" t="s">
        <v>689</v>
      </c>
      <c r="M273" s="116" t="s">
        <v>1956</v>
      </c>
      <c r="N273" s="116" t="s">
        <v>690</v>
      </c>
      <c r="O273" s="215" t="str">
        <f t="shared" si="28"/>
        <v/>
      </c>
      <c r="P273" s="215" t="str">
        <f t="shared" si="29"/>
        <v/>
      </c>
    </row>
    <row r="274" spans="1:16" s="79" customFormat="1" ht="20.399999999999999" customHeight="1" x14ac:dyDescent="0.3">
      <c r="A274" s="115">
        <v>2253</v>
      </c>
      <c r="B274" s="240" t="s">
        <v>1957</v>
      </c>
      <c r="C274" s="98" t="s">
        <v>1958</v>
      </c>
      <c r="D274" s="145" t="str">
        <f t="shared" si="24"/>
        <v/>
      </c>
      <c r="E274" s="146"/>
      <c r="F274" s="147" t="str">
        <f t="shared" si="25"/>
        <v/>
      </c>
      <c r="G274" s="148"/>
      <c r="H274" s="149" t="str">
        <f t="shared" si="26"/>
        <v/>
      </c>
      <c r="I274" s="150"/>
      <c r="J274" s="143" t="str">
        <f t="shared" si="27"/>
        <v/>
      </c>
      <c r="K274" s="151"/>
      <c r="L274" s="119" t="s">
        <v>938</v>
      </c>
      <c r="M274" s="116" t="s">
        <v>1959</v>
      </c>
      <c r="N274" s="116" t="s">
        <v>939</v>
      </c>
      <c r="O274" s="215" t="str">
        <f t="shared" si="28"/>
        <v/>
      </c>
      <c r="P274" s="215" t="str">
        <f t="shared" si="29"/>
        <v/>
      </c>
    </row>
    <row r="275" spans="1:16" s="79" customFormat="1" ht="20.399999999999999" customHeight="1" x14ac:dyDescent="0.3">
      <c r="A275" s="115">
        <v>2254</v>
      </c>
      <c r="B275" s="240" t="s">
        <v>850</v>
      </c>
      <c r="C275" s="98" t="s">
        <v>1240</v>
      </c>
      <c r="D275" s="145" t="str">
        <f t="shared" si="24"/>
        <v/>
      </c>
      <c r="E275" s="146"/>
      <c r="F275" s="147" t="str">
        <f t="shared" si="25"/>
        <v/>
      </c>
      <c r="G275" s="148"/>
      <c r="H275" s="149" t="str">
        <f t="shared" si="26"/>
        <v/>
      </c>
      <c r="I275" s="150"/>
      <c r="J275" s="143" t="str">
        <f t="shared" si="27"/>
        <v/>
      </c>
      <c r="K275" s="151"/>
      <c r="L275" s="119" t="s">
        <v>158</v>
      </c>
      <c r="M275" s="116" t="s">
        <v>851</v>
      </c>
      <c r="N275" s="116" t="s">
        <v>852</v>
      </c>
      <c r="O275" s="215" t="str">
        <f t="shared" si="28"/>
        <v/>
      </c>
      <c r="P275" s="215" t="str">
        <f t="shared" si="29"/>
        <v/>
      </c>
    </row>
    <row r="276" spans="1:16" s="79" customFormat="1" ht="20.399999999999999" customHeight="1" x14ac:dyDescent="0.3">
      <c r="A276" s="115">
        <v>2255</v>
      </c>
      <c r="B276" s="240" t="s">
        <v>1960</v>
      </c>
      <c r="C276" s="98" t="s">
        <v>1961</v>
      </c>
      <c r="D276" s="145" t="str">
        <f t="shared" si="24"/>
        <v/>
      </c>
      <c r="E276" s="146"/>
      <c r="F276" s="147" t="str">
        <f t="shared" si="25"/>
        <v/>
      </c>
      <c r="G276" s="148"/>
      <c r="H276" s="149" t="str">
        <f t="shared" si="26"/>
        <v/>
      </c>
      <c r="I276" s="150"/>
      <c r="J276" s="143" t="str">
        <f t="shared" si="27"/>
        <v/>
      </c>
      <c r="K276" s="151"/>
      <c r="L276" s="119" t="s">
        <v>809</v>
      </c>
      <c r="M276" s="116" t="s">
        <v>1962</v>
      </c>
      <c r="N276" s="116" t="s">
        <v>811</v>
      </c>
      <c r="O276" s="215" t="str">
        <f t="shared" si="28"/>
        <v/>
      </c>
      <c r="P276" s="215" t="str">
        <f t="shared" si="29"/>
        <v/>
      </c>
    </row>
    <row r="277" spans="1:16" s="79" customFormat="1" ht="20.399999999999999" customHeight="1" x14ac:dyDescent="0.3">
      <c r="A277" s="124">
        <v>6001</v>
      </c>
      <c r="B277" s="243" t="s">
        <v>1251</v>
      </c>
      <c r="C277" s="99" t="s">
        <v>1252</v>
      </c>
      <c r="D277" s="145" t="str">
        <f t="shared" si="24"/>
        <v/>
      </c>
      <c r="E277" s="146"/>
      <c r="F277" s="147" t="str">
        <f t="shared" si="25"/>
        <v/>
      </c>
      <c r="G277" s="148"/>
      <c r="H277" s="149" t="str">
        <f t="shared" si="26"/>
        <v/>
      </c>
      <c r="I277" s="150"/>
      <c r="J277" s="143" t="str">
        <f t="shared" si="27"/>
        <v/>
      </c>
      <c r="K277" s="151"/>
      <c r="L277" s="126" t="s">
        <v>1253</v>
      </c>
      <c r="M277" s="127" t="s">
        <v>1254</v>
      </c>
      <c r="N277" s="125" t="s">
        <v>1255</v>
      </c>
      <c r="O277" s="215" t="str">
        <f t="shared" si="28"/>
        <v/>
      </c>
      <c r="P277" s="215" t="str">
        <f t="shared" si="29"/>
        <v/>
      </c>
    </row>
    <row r="278" spans="1:16" s="79" customFormat="1" ht="20.399999999999999" customHeight="1" x14ac:dyDescent="0.3">
      <c r="A278" s="124">
        <v>6002</v>
      </c>
      <c r="B278" s="244" t="s">
        <v>1256</v>
      </c>
      <c r="C278" s="100" t="s">
        <v>1257</v>
      </c>
      <c r="D278" s="145" t="str">
        <f t="shared" si="24"/>
        <v/>
      </c>
      <c r="E278" s="146"/>
      <c r="F278" s="147" t="str">
        <f t="shared" si="25"/>
        <v/>
      </c>
      <c r="G278" s="148"/>
      <c r="H278" s="149" t="str">
        <f t="shared" si="26"/>
        <v/>
      </c>
      <c r="I278" s="150"/>
      <c r="J278" s="143" t="str">
        <f t="shared" si="27"/>
        <v/>
      </c>
      <c r="K278" s="151"/>
      <c r="L278" s="128" t="s">
        <v>1258</v>
      </c>
      <c r="M278" s="129" t="s">
        <v>1963</v>
      </c>
      <c r="N278" s="125" t="s">
        <v>1259</v>
      </c>
      <c r="O278" s="215" t="str">
        <f t="shared" si="28"/>
        <v/>
      </c>
      <c r="P278" s="215" t="str">
        <f t="shared" si="29"/>
        <v/>
      </c>
    </row>
    <row r="279" spans="1:16" s="79" customFormat="1" ht="20.399999999999999" customHeight="1" x14ac:dyDescent="0.3">
      <c r="A279" s="124">
        <v>6003</v>
      </c>
      <c r="B279" s="245" t="s">
        <v>1964</v>
      </c>
      <c r="C279" s="99" t="s">
        <v>1965</v>
      </c>
      <c r="D279" s="145" t="str">
        <f t="shared" si="24"/>
        <v/>
      </c>
      <c r="E279" s="146"/>
      <c r="F279" s="147" t="str">
        <f t="shared" si="25"/>
        <v/>
      </c>
      <c r="G279" s="148"/>
      <c r="H279" s="149" t="str">
        <f t="shared" si="26"/>
        <v/>
      </c>
      <c r="I279" s="150"/>
      <c r="J279" s="143" t="str">
        <f t="shared" si="27"/>
        <v/>
      </c>
      <c r="K279" s="151"/>
      <c r="L279" s="126" t="s">
        <v>1078</v>
      </c>
      <c r="M279" s="125" t="s">
        <v>1079</v>
      </c>
      <c r="N279" s="125" t="s">
        <v>1080</v>
      </c>
      <c r="O279" s="215" t="str">
        <f t="shared" si="28"/>
        <v/>
      </c>
      <c r="P279" s="215" t="str">
        <f t="shared" si="29"/>
        <v/>
      </c>
    </row>
    <row r="280" spans="1:16" s="79" customFormat="1" ht="20.399999999999999" customHeight="1" x14ac:dyDescent="0.3">
      <c r="A280" s="124">
        <v>6004</v>
      </c>
      <c r="B280" s="245" t="s">
        <v>1966</v>
      </c>
      <c r="C280" s="101" t="s">
        <v>1260</v>
      </c>
      <c r="D280" s="145" t="str">
        <f t="shared" si="24"/>
        <v/>
      </c>
      <c r="E280" s="146"/>
      <c r="F280" s="147" t="str">
        <f t="shared" si="25"/>
        <v/>
      </c>
      <c r="G280" s="148"/>
      <c r="H280" s="149" t="str">
        <f t="shared" si="26"/>
        <v/>
      </c>
      <c r="I280" s="150"/>
      <c r="J280" s="143" t="str">
        <f t="shared" si="27"/>
        <v/>
      </c>
      <c r="K280" s="151"/>
      <c r="L280" s="126" t="s">
        <v>1081</v>
      </c>
      <c r="M280" s="125" t="s">
        <v>1082</v>
      </c>
      <c r="N280" s="125" t="s">
        <v>1083</v>
      </c>
      <c r="O280" s="215" t="str">
        <f t="shared" si="28"/>
        <v/>
      </c>
      <c r="P280" s="215" t="str">
        <f t="shared" si="29"/>
        <v/>
      </c>
    </row>
    <row r="281" spans="1:16" s="79" customFormat="1" ht="20.399999999999999" customHeight="1" x14ac:dyDescent="0.3">
      <c r="A281" s="124">
        <v>6005</v>
      </c>
      <c r="B281" s="245" t="s">
        <v>1084</v>
      </c>
      <c r="C281" s="99" t="s">
        <v>1084</v>
      </c>
      <c r="D281" s="145" t="str">
        <f t="shared" si="24"/>
        <v/>
      </c>
      <c r="E281" s="146"/>
      <c r="F281" s="147" t="str">
        <f t="shared" si="25"/>
        <v/>
      </c>
      <c r="G281" s="148"/>
      <c r="H281" s="149" t="str">
        <f t="shared" si="26"/>
        <v/>
      </c>
      <c r="I281" s="150"/>
      <c r="J281" s="143" t="str">
        <f t="shared" si="27"/>
        <v/>
      </c>
      <c r="K281" s="151"/>
      <c r="L281" s="126" t="s">
        <v>1085</v>
      </c>
      <c r="M281" s="125" t="s">
        <v>1086</v>
      </c>
      <c r="N281" s="125" t="s">
        <v>1087</v>
      </c>
      <c r="O281" s="215" t="str">
        <f t="shared" si="28"/>
        <v/>
      </c>
      <c r="P281" s="215" t="str">
        <f t="shared" si="29"/>
        <v/>
      </c>
    </row>
    <row r="282" spans="1:16" s="62" customFormat="1" ht="20.399999999999999" customHeight="1" x14ac:dyDescent="0.3">
      <c r="A282" s="124">
        <v>6006</v>
      </c>
      <c r="B282" s="245" t="s">
        <v>1088</v>
      </c>
      <c r="C282" s="99" t="s">
        <v>1261</v>
      </c>
      <c r="D282" s="145" t="str">
        <f t="shared" si="24"/>
        <v/>
      </c>
      <c r="E282" s="146"/>
      <c r="F282" s="147" t="str">
        <f t="shared" si="25"/>
        <v/>
      </c>
      <c r="G282" s="148"/>
      <c r="H282" s="149" t="str">
        <f t="shared" si="26"/>
        <v/>
      </c>
      <c r="I282" s="150"/>
      <c r="J282" s="143" t="str">
        <f t="shared" si="27"/>
        <v/>
      </c>
      <c r="K282" s="151"/>
      <c r="L282" s="126" t="s">
        <v>1089</v>
      </c>
      <c r="M282" s="125" t="s">
        <v>1090</v>
      </c>
      <c r="N282" s="125" t="s">
        <v>1091</v>
      </c>
      <c r="O282" s="215" t="str">
        <f t="shared" si="28"/>
        <v/>
      </c>
      <c r="P282" s="215" t="str">
        <f t="shared" si="29"/>
        <v/>
      </c>
    </row>
    <row r="283" spans="1:16" s="62" customFormat="1" ht="20.399999999999999" customHeight="1" x14ac:dyDescent="0.3">
      <c r="A283" s="124">
        <v>6007</v>
      </c>
      <c r="B283" s="245" t="s">
        <v>1094</v>
      </c>
      <c r="C283" s="99" t="s">
        <v>1262</v>
      </c>
      <c r="D283" s="145" t="str">
        <f t="shared" si="24"/>
        <v/>
      </c>
      <c r="E283" s="146"/>
      <c r="F283" s="147" t="str">
        <f t="shared" si="25"/>
        <v/>
      </c>
      <c r="G283" s="148"/>
      <c r="H283" s="149" t="str">
        <f t="shared" si="26"/>
        <v/>
      </c>
      <c r="I283" s="150"/>
      <c r="J283" s="143" t="str">
        <f t="shared" si="27"/>
        <v/>
      </c>
      <c r="K283" s="151"/>
      <c r="L283" s="126" t="s">
        <v>1095</v>
      </c>
      <c r="M283" s="125" t="s">
        <v>1096</v>
      </c>
      <c r="N283" s="125" t="s">
        <v>1097</v>
      </c>
      <c r="O283" s="215" t="str">
        <f t="shared" si="28"/>
        <v/>
      </c>
      <c r="P283" s="215" t="str">
        <f t="shared" si="29"/>
        <v/>
      </c>
    </row>
    <row r="284" spans="1:16" s="92" customFormat="1" ht="20.399999999999999" customHeight="1" x14ac:dyDescent="0.3">
      <c r="A284" s="130">
        <v>8001</v>
      </c>
      <c r="B284" s="246" t="s">
        <v>1967</v>
      </c>
      <c r="C284" s="102" t="s">
        <v>1968</v>
      </c>
      <c r="D284" s="145" t="str">
        <f t="shared" si="24"/>
        <v/>
      </c>
      <c r="E284" s="146"/>
      <c r="F284" s="147" t="str">
        <f t="shared" si="25"/>
        <v/>
      </c>
      <c r="G284" s="148"/>
      <c r="H284" s="149" t="str">
        <f t="shared" si="26"/>
        <v/>
      </c>
      <c r="I284" s="150"/>
      <c r="J284" s="143" t="str">
        <f t="shared" si="27"/>
        <v/>
      </c>
      <c r="K284" s="151"/>
      <c r="L284" s="135" t="s">
        <v>1037</v>
      </c>
      <c r="M284" s="131" t="s">
        <v>1038</v>
      </c>
      <c r="N284" s="131" t="s">
        <v>1039</v>
      </c>
      <c r="O284" s="215" t="str">
        <f t="shared" si="28"/>
        <v/>
      </c>
      <c r="P284" s="215" t="str">
        <f t="shared" si="29"/>
        <v/>
      </c>
    </row>
    <row r="285" spans="1:16" ht="20.399999999999999" customHeight="1" x14ac:dyDescent="0.3">
      <c r="A285" s="132">
        <v>8002</v>
      </c>
      <c r="B285" s="238" t="s">
        <v>1969</v>
      </c>
      <c r="C285" s="102" t="s">
        <v>1970</v>
      </c>
      <c r="D285" s="145" t="str">
        <f t="shared" si="24"/>
        <v/>
      </c>
      <c r="E285" s="146"/>
      <c r="F285" s="147" t="str">
        <f t="shared" si="25"/>
        <v/>
      </c>
      <c r="G285" s="148"/>
      <c r="H285" s="149" t="str">
        <f t="shared" si="26"/>
        <v/>
      </c>
      <c r="I285" s="150"/>
      <c r="J285" s="143" t="str">
        <f t="shared" si="27"/>
        <v/>
      </c>
      <c r="K285" s="151"/>
      <c r="L285" s="136" t="s">
        <v>288</v>
      </c>
      <c r="M285" s="133" t="s">
        <v>1040</v>
      </c>
      <c r="N285" s="133" t="s">
        <v>1041</v>
      </c>
      <c r="O285" s="215" t="str">
        <f t="shared" si="28"/>
        <v/>
      </c>
      <c r="P285" s="215" t="str">
        <f t="shared" si="29"/>
        <v/>
      </c>
    </row>
    <row r="286" spans="1:16" ht="20.399999999999999" customHeight="1" x14ac:dyDescent="0.3">
      <c r="A286" s="134">
        <v>8003</v>
      </c>
      <c r="B286" s="238" t="s">
        <v>1971</v>
      </c>
      <c r="C286" s="102" t="s">
        <v>1972</v>
      </c>
      <c r="D286" s="145" t="str">
        <f t="shared" si="24"/>
        <v/>
      </c>
      <c r="E286" s="146"/>
      <c r="F286" s="147" t="str">
        <f t="shared" si="25"/>
        <v/>
      </c>
      <c r="G286" s="148"/>
      <c r="H286" s="149" t="str">
        <f t="shared" si="26"/>
        <v/>
      </c>
      <c r="I286" s="150"/>
      <c r="J286" s="143" t="str">
        <f t="shared" si="27"/>
        <v/>
      </c>
      <c r="K286" s="151"/>
      <c r="L286" s="136" t="s">
        <v>1101</v>
      </c>
      <c r="M286" s="133" t="s">
        <v>1102</v>
      </c>
      <c r="N286" s="133" t="s">
        <v>1103</v>
      </c>
      <c r="O286" s="215" t="str">
        <f t="shared" si="28"/>
        <v/>
      </c>
      <c r="P286" s="215" t="str">
        <f t="shared" si="29"/>
        <v/>
      </c>
    </row>
    <row r="287" spans="1:16" ht="20.399999999999999" customHeight="1" x14ac:dyDescent="0.3">
      <c r="A287" s="95"/>
      <c r="B287" s="96"/>
      <c r="C287" s="103"/>
      <c r="D287" s="145" t="str">
        <f t="shared" si="24"/>
        <v/>
      </c>
      <c r="E287" s="146"/>
      <c r="F287" s="147" t="str">
        <f t="shared" si="25"/>
        <v/>
      </c>
      <c r="G287" s="148"/>
      <c r="H287" s="149" t="str">
        <f t="shared" si="26"/>
        <v/>
      </c>
      <c r="I287" s="150"/>
      <c r="J287" s="143" t="str">
        <f t="shared" si="27"/>
        <v/>
      </c>
      <c r="K287" s="151"/>
      <c r="L287" s="105"/>
      <c r="M287" s="96"/>
      <c r="N287" s="96"/>
      <c r="P287" s="215" t="str">
        <f t="shared" si="29"/>
        <v/>
      </c>
    </row>
    <row r="288" spans="1:16" ht="20.399999999999999" customHeight="1" x14ac:dyDescent="0.3">
      <c r="A288" s="95"/>
      <c r="B288" s="96"/>
      <c r="C288" s="103"/>
      <c r="D288" s="145" t="str">
        <f t="shared" si="24"/>
        <v/>
      </c>
      <c r="E288" s="146"/>
      <c r="F288" s="147" t="str">
        <f t="shared" si="25"/>
        <v/>
      </c>
      <c r="G288" s="148"/>
      <c r="H288" s="149" t="str">
        <f t="shared" si="26"/>
        <v/>
      </c>
      <c r="I288" s="150"/>
      <c r="J288" s="143" t="str">
        <f t="shared" si="27"/>
        <v/>
      </c>
      <c r="K288" s="151"/>
      <c r="L288" s="105"/>
      <c r="M288" s="96"/>
      <c r="N288" s="96"/>
      <c r="P288" s="215" t="str">
        <f t="shared" si="29"/>
        <v/>
      </c>
    </row>
    <row r="289" spans="1:16" ht="20.399999999999999" customHeight="1" x14ac:dyDescent="0.3">
      <c r="A289" s="95"/>
      <c r="B289" s="96"/>
      <c r="C289" s="103"/>
      <c r="D289" s="145" t="str">
        <f t="shared" si="24"/>
        <v/>
      </c>
      <c r="E289" s="146"/>
      <c r="F289" s="147" t="str">
        <f t="shared" si="25"/>
        <v/>
      </c>
      <c r="G289" s="148"/>
      <c r="H289" s="149" t="str">
        <f t="shared" si="26"/>
        <v/>
      </c>
      <c r="I289" s="150"/>
      <c r="J289" s="143" t="str">
        <f t="shared" si="27"/>
        <v/>
      </c>
      <c r="K289" s="151"/>
      <c r="L289" s="105"/>
      <c r="M289" s="96"/>
      <c r="N289" s="96"/>
      <c r="P289" s="215" t="str">
        <f t="shared" si="29"/>
        <v/>
      </c>
    </row>
    <row r="290" spans="1:16" ht="20.399999999999999" customHeight="1" x14ac:dyDescent="0.3">
      <c r="A290" s="95"/>
      <c r="B290" s="96"/>
      <c r="C290" s="103"/>
      <c r="D290" s="145" t="str">
        <f t="shared" si="24"/>
        <v/>
      </c>
      <c r="E290" s="146"/>
      <c r="F290" s="147" t="str">
        <f t="shared" si="25"/>
        <v/>
      </c>
      <c r="G290" s="148"/>
      <c r="H290" s="149" t="str">
        <f t="shared" si="26"/>
        <v/>
      </c>
      <c r="I290" s="150"/>
      <c r="J290" s="143" t="str">
        <f t="shared" si="27"/>
        <v/>
      </c>
      <c r="K290" s="151"/>
      <c r="L290" s="105"/>
      <c r="M290" s="96"/>
      <c r="N290" s="96"/>
      <c r="P290" s="215" t="str">
        <f t="shared" si="29"/>
        <v/>
      </c>
    </row>
    <row r="291" spans="1:16" ht="20.399999999999999" customHeight="1" thickBot="1" x14ac:dyDescent="0.35">
      <c r="A291" s="111"/>
      <c r="B291" s="112"/>
      <c r="C291" s="113"/>
      <c r="D291" s="152" t="str">
        <f t="shared" si="24"/>
        <v/>
      </c>
      <c r="E291" s="153"/>
      <c r="F291" s="154" t="str">
        <f t="shared" si="25"/>
        <v/>
      </c>
      <c r="G291" s="155"/>
      <c r="H291" s="156" t="str">
        <f t="shared" si="26"/>
        <v/>
      </c>
      <c r="I291" s="157"/>
      <c r="J291" s="158" t="str">
        <f t="shared" si="27"/>
        <v/>
      </c>
      <c r="K291" s="159"/>
      <c r="L291" s="105"/>
      <c r="M291" s="96"/>
      <c r="N291" s="96"/>
      <c r="P291" s="215" t="str">
        <f t="shared" si="29"/>
        <v/>
      </c>
    </row>
    <row r="292" spans="1:16" ht="20.399999999999999" customHeight="1" thickBot="1" x14ac:dyDescent="0.35">
      <c r="A292" s="249" t="s">
        <v>1980</v>
      </c>
      <c r="B292" s="250"/>
      <c r="C292" s="114"/>
      <c r="D292" s="160">
        <f>SUM(D11:D291)</f>
        <v>0</v>
      </c>
      <c r="E292" s="160">
        <f t="shared" ref="E292:K292" si="30">SUM(E11:E291)</f>
        <v>0</v>
      </c>
      <c r="F292" s="160">
        <f t="shared" si="30"/>
        <v>0</v>
      </c>
      <c r="G292" s="160">
        <f t="shared" si="30"/>
        <v>0</v>
      </c>
      <c r="H292" s="160">
        <f t="shared" si="30"/>
        <v>0</v>
      </c>
      <c r="I292" s="160">
        <f t="shared" si="30"/>
        <v>0</v>
      </c>
      <c r="J292" s="160">
        <f t="shared" si="30"/>
        <v>0</v>
      </c>
      <c r="K292" s="161">
        <f t="shared" si="30"/>
        <v>0</v>
      </c>
    </row>
  </sheetData>
  <sheetProtection sheet="1" objects="1" scenarios="1"/>
  <mergeCells count="10">
    <mergeCell ref="A1:K1"/>
    <mergeCell ref="A292:B292"/>
    <mergeCell ref="F3:I3"/>
    <mergeCell ref="D4:G4"/>
    <mergeCell ref="H4:K4"/>
    <mergeCell ref="A3:D3"/>
    <mergeCell ref="D9:G9"/>
    <mergeCell ref="H9:K9"/>
    <mergeCell ref="F7:G7"/>
    <mergeCell ref="J7:K7"/>
  </mergeCells>
  <phoneticPr fontId="4"/>
  <conditionalFormatting sqref="C57 C129 C259">
    <cfRule type="expression" dxfId="3" priority="1">
      <formula>C57=C58</formula>
    </cfRule>
  </conditionalFormatting>
  <conditionalFormatting sqref="C58 M58">
    <cfRule type="expression" dxfId="2" priority="3">
      <formula>C58=C129</formula>
    </cfRule>
  </conditionalFormatting>
  <conditionalFormatting sqref="C130 M130">
    <cfRule type="expression" dxfId="1" priority="4">
      <formula>C130=C259</formula>
    </cfRule>
  </conditionalFormatting>
  <conditionalFormatting sqref="C260 M260">
    <cfRule type="expression" dxfId="0" priority="5">
      <formula>C260=#REF!</formula>
    </cfRule>
  </conditionalFormatting>
  <dataValidations xWindow="1065" yWindow="723" count="2">
    <dataValidation allowBlank="1" showInputMessage="1" showErrorMessage="1" promptTitle="入力できません！" prompt="加盟人数を入力すると自動で入力されます。" sqref="H11:H291 D11:D291 J11:J291 F11:F291" xr:uid="{D3A79432-6041-4086-99D3-3D84F4D55B1B}"/>
    <dataValidation type="whole" errorStyle="warning" allowBlank="1" showInputMessage="1" showErrorMessage="1" error="部員数の人数を入力してください。_x000a_都立以外は0人でも加盟は可能です。" sqref="G11:G291 I11:I291 K11:N291 E11:E291" xr:uid="{ABB941D3-83E0-4939-B311-17D3E4FECBE6}">
      <formula1>1</formula1>
      <formula2>200</formula2>
    </dataValidation>
  </dataValidations>
  <pageMargins left="0.7" right="0.7" top="0.75" bottom="0.4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27"/>
  <sheetViews>
    <sheetView zoomScale="98" zoomScaleNormal="98" workbookViewId="0">
      <selection activeCell="A8" sqref="A8:G8"/>
    </sheetView>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31.2" customHeight="1" x14ac:dyDescent="0.45">
      <c r="A1" s="88" t="s">
        <v>1202</v>
      </c>
      <c r="C1" s="269" t="s">
        <v>1220</v>
      </c>
      <c r="D1" s="269"/>
      <c r="G1" s="67" t="s">
        <v>1203</v>
      </c>
    </row>
    <row r="2" spans="1:14" ht="23.4" customHeight="1" x14ac:dyDescent="0.45">
      <c r="B2" s="10"/>
      <c r="F2" s="10"/>
    </row>
    <row r="3" spans="1:14" x14ac:dyDescent="0.2">
      <c r="A3" s="10" t="s">
        <v>1201</v>
      </c>
      <c r="B3" s="11">
        <f>'◆加盟内訳書(私・国・区)'!A2</f>
        <v>0</v>
      </c>
      <c r="C3" s="10"/>
      <c r="D3" s="12"/>
      <c r="E3" s="13"/>
      <c r="F3" s="14"/>
      <c r="G3" s="13"/>
      <c r="H3" s="3"/>
      <c r="I3" s="3"/>
      <c r="J3" s="3"/>
      <c r="K3" s="3"/>
      <c r="L3" s="3"/>
      <c r="M3" s="3"/>
      <c r="N3" s="3"/>
    </row>
    <row r="4" spans="1:14" ht="21" x14ac:dyDescent="0.2">
      <c r="A4" s="258" t="str">
        <f>'◆加盟内訳書(私・国・区)'!A3:D3</f>
        <v xml:space="preserve">  ↑　　専門部番号を入力して下さい</v>
      </c>
      <c r="B4" s="258"/>
      <c r="C4" s="258"/>
      <c r="D4" s="258"/>
      <c r="E4" s="13"/>
      <c r="F4" s="14"/>
      <c r="G4" s="10"/>
    </row>
    <row r="5" spans="1:14" ht="21" x14ac:dyDescent="0.2">
      <c r="A5" s="15"/>
      <c r="B5" s="15"/>
      <c r="C5" s="16"/>
      <c r="D5" s="16"/>
      <c r="E5" s="13"/>
      <c r="F5" s="14"/>
      <c r="G5" s="10"/>
    </row>
    <row r="6" spans="1:14" ht="37.200000000000003" customHeight="1" x14ac:dyDescent="0.45">
      <c r="A6" s="17"/>
      <c r="B6" s="18"/>
      <c r="C6" s="18" t="s">
        <v>1188</v>
      </c>
      <c r="D6" s="278">
        <f>'◆加盟内訳書(私・国・区)'!F3</f>
        <v>0</v>
      </c>
      <c r="E6" s="278"/>
      <c r="F6" s="19"/>
      <c r="G6" s="10"/>
    </row>
    <row r="7" spans="1:14" ht="36" customHeight="1" x14ac:dyDescent="0.2">
      <c r="A7" s="17"/>
      <c r="B7" s="18"/>
      <c r="C7" s="20"/>
      <c r="D7" s="20"/>
      <c r="E7" s="21" t="s">
        <v>2608</v>
      </c>
      <c r="F7" s="19"/>
      <c r="G7" s="10"/>
    </row>
    <row r="8" spans="1:14" ht="31.8" customHeight="1" x14ac:dyDescent="0.45">
      <c r="A8" s="275" t="s">
        <v>2582</v>
      </c>
      <c r="B8" s="275"/>
      <c r="C8" s="275"/>
      <c r="D8" s="275"/>
      <c r="E8" s="275"/>
      <c r="F8" s="275"/>
      <c r="G8" s="275"/>
    </row>
    <row r="9" spans="1:14" ht="31.8" customHeight="1" thickBot="1" x14ac:dyDescent="0.25">
      <c r="A9" s="22"/>
      <c r="B9" s="18"/>
      <c r="C9" s="23"/>
      <c r="D9" s="23"/>
      <c r="E9" s="23"/>
      <c r="F9" s="23"/>
      <c r="G9" s="24"/>
      <c r="H9" s="5"/>
    </row>
    <row r="10" spans="1:14" x14ac:dyDescent="0.2">
      <c r="A10" s="17"/>
      <c r="B10" s="272" t="s">
        <v>1184</v>
      </c>
      <c r="C10" s="273"/>
      <c r="D10" s="273"/>
      <c r="E10" s="274"/>
      <c r="F10" s="10"/>
      <c r="G10" s="10"/>
    </row>
    <row r="11" spans="1:14" ht="18.600000000000001" thickBot="1" x14ac:dyDescent="0.25">
      <c r="A11" s="17"/>
      <c r="B11" s="25" t="s">
        <v>1182</v>
      </c>
      <c r="C11" s="26">
        <f>'◆加盟内訳書(私・国・区)'!E5</f>
        <v>0</v>
      </c>
      <c r="D11" s="26" t="s">
        <v>1183</v>
      </c>
      <c r="E11" s="27">
        <f>'◆加盟内訳書(私・国・区)'!G5</f>
        <v>0</v>
      </c>
      <c r="F11" s="10"/>
      <c r="G11" s="10"/>
    </row>
    <row r="12" spans="1:14" ht="22.8" customHeight="1" thickBot="1" x14ac:dyDescent="0.25">
      <c r="A12" s="10"/>
      <c r="B12" s="287" t="s">
        <v>1205</v>
      </c>
      <c r="C12" s="288"/>
      <c r="D12" s="285">
        <f>C11+E11</f>
        <v>0</v>
      </c>
      <c r="E12" s="286"/>
      <c r="F12" s="10"/>
      <c r="G12" s="10"/>
    </row>
    <row r="13" spans="1:14" ht="18.600000000000001" thickBot="1" x14ac:dyDescent="0.25">
      <c r="A13" s="10"/>
      <c r="B13" s="270" t="s">
        <v>1187</v>
      </c>
      <c r="C13" s="271"/>
      <c r="D13" s="283">
        <f>'◆加盟内訳書(私・国・区)'!F7</f>
        <v>0</v>
      </c>
      <c r="E13" s="284"/>
      <c r="F13" s="10"/>
      <c r="G13" s="10"/>
    </row>
    <row r="14" spans="1:14" x14ac:dyDescent="0.2">
      <c r="A14" s="10"/>
      <c r="B14" s="28"/>
      <c r="C14" s="28"/>
      <c r="D14" s="29"/>
      <c r="E14" s="29"/>
      <c r="F14" s="30"/>
      <c r="G14" s="30"/>
      <c r="H14" s="7"/>
      <c r="I14" s="7"/>
    </row>
    <row r="15" spans="1:14" ht="18.600000000000001" thickBot="1" x14ac:dyDescent="0.25">
      <c r="A15" s="10"/>
      <c r="B15" s="28"/>
      <c r="C15" s="28"/>
      <c r="D15" s="29"/>
      <c r="E15" s="29"/>
      <c r="F15" s="31"/>
      <c r="G15" s="30"/>
      <c r="H15" s="7"/>
      <c r="I15" s="7"/>
    </row>
    <row r="16" spans="1:14" ht="20.399999999999999" customHeight="1" x14ac:dyDescent="0.45">
      <c r="A16" s="10"/>
      <c r="B16" s="32" t="s">
        <v>1204</v>
      </c>
      <c r="C16" s="33"/>
      <c r="D16" s="33"/>
      <c r="E16" s="34"/>
      <c r="F16" s="35"/>
      <c r="G16" s="35"/>
    </row>
    <row r="17" spans="1:7" ht="33.6" customHeight="1" x14ac:dyDescent="0.45">
      <c r="A17" s="10"/>
      <c r="B17" s="36" t="s">
        <v>1191</v>
      </c>
      <c r="C17" s="37"/>
      <c r="D17" s="37"/>
      <c r="E17" s="38"/>
      <c r="F17" s="39"/>
      <c r="G17" s="39"/>
    </row>
    <row r="18" spans="1:7" ht="31.8" customHeight="1" thickBot="1" x14ac:dyDescent="0.25">
      <c r="A18" s="10"/>
      <c r="B18" s="279" t="s">
        <v>1192</v>
      </c>
      <c r="C18" s="280"/>
      <c r="D18" s="281">
        <f>D12*2400</f>
        <v>0</v>
      </c>
      <c r="E18" s="282"/>
      <c r="F18" s="10"/>
      <c r="G18" s="40"/>
    </row>
    <row r="19" spans="1:7" ht="24" customHeight="1" x14ac:dyDescent="0.25">
      <c r="A19" s="10"/>
      <c r="B19" s="277" t="s">
        <v>2598</v>
      </c>
      <c r="C19" s="277"/>
      <c r="D19" s="277"/>
      <c r="E19" s="277"/>
      <c r="F19" s="13"/>
      <c r="G19" s="10"/>
    </row>
    <row r="20" spans="1:7" ht="21.6" customHeight="1" x14ac:dyDescent="0.2">
      <c r="A20" s="10"/>
      <c r="B20" s="41" t="s">
        <v>1195</v>
      </c>
      <c r="C20" s="42"/>
      <c r="D20" s="42"/>
      <c r="E20" s="42"/>
      <c r="F20" s="13"/>
      <c r="G20" s="10"/>
    </row>
    <row r="21" spans="1:7" x14ac:dyDescent="0.2">
      <c r="A21" s="10"/>
      <c r="B21" s="41" t="s">
        <v>1193</v>
      </c>
      <c r="C21" s="42"/>
      <c r="D21" s="42"/>
      <c r="E21" s="42"/>
      <c r="F21" s="42"/>
      <c r="G21" s="10"/>
    </row>
    <row r="22" spans="1:7" x14ac:dyDescent="0.2">
      <c r="A22" s="10"/>
      <c r="B22" s="41" t="s">
        <v>1194</v>
      </c>
      <c r="C22" s="42"/>
      <c r="D22" s="42"/>
      <c r="E22" s="42"/>
      <c r="F22" s="42"/>
      <c r="G22" s="10"/>
    </row>
    <row r="23" spans="1:7" x14ac:dyDescent="0.2">
      <c r="A23" s="10"/>
      <c r="B23" s="10"/>
      <c r="C23" s="10"/>
      <c r="D23" s="10"/>
      <c r="E23" s="10"/>
      <c r="F23" s="42"/>
      <c r="G23" s="10"/>
    </row>
    <row r="24" spans="1:7" ht="24" customHeight="1" x14ac:dyDescent="0.2">
      <c r="B24" s="8" t="s">
        <v>1207</v>
      </c>
      <c r="C24" s="276"/>
      <c r="D24" s="276"/>
      <c r="E24" s="276"/>
    </row>
    <row r="27" spans="1:7" ht="34.799999999999997" customHeight="1" x14ac:dyDescent="0.45"/>
  </sheetData>
  <sheetProtection algorithmName="SHA-512" hashValue="J7hdjLCVOW1LpUD97MgJdJCA+QkOdZFDR5fShKA85PCZmHWmuAEksNDeJgZm4igch+JQuZk47Ze0aeXKqUz41Q==" saltValue="64aCrlggJxE6ygTL+5913w==" spinCount="100000" sheet="1" objects="1" scenarios="1"/>
  <mergeCells count="13">
    <mergeCell ref="C24:E24"/>
    <mergeCell ref="B19:E19"/>
    <mergeCell ref="D6:E6"/>
    <mergeCell ref="B18:C18"/>
    <mergeCell ref="D18:E18"/>
    <mergeCell ref="D13:E13"/>
    <mergeCell ref="D12:E12"/>
    <mergeCell ref="B12:C12"/>
    <mergeCell ref="C1:D1"/>
    <mergeCell ref="A4:D4"/>
    <mergeCell ref="B13:C13"/>
    <mergeCell ref="B10:E10"/>
    <mergeCell ref="A8:G8"/>
  </mergeCells>
  <phoneticPr fontId="4"/>
  <pageMargins left="0.7" right="0.46" top="1.17"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7"/>
  <sheetViews>
    <sheetView topLeftCell="A7" workbookViewId="0">
      <selection activeCell="A8" sqref="A8:G8"/>
    </sheetView>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19.2" x14ac:dyDescent="0.45">
      <c r="A1" s="9" t="s">
        <v>1209</v>
      </c>
      <c r="C1" s="289" t="s">
        <v>1221</v>
      </c>
      <c r="D1" s="289"/>
      <c r="G1" s="67" t="s">
        <v>1203</v>
      </c>
    </row>
    <row r="2" spans="1:14" ht="23.4" customHeight="1" x14ac:dyDescent="0.45">
      <c r="B2" s="10"/>
      <c r="C2" s="10"/>
      <c r="D2" s="10"/>
      <c r="F2" s="10"/>
      <c r="G2" s="10"/>
    </row>
    <row r="3" spans="1:14" x14ac:dyDescent="0.2">
      <c r="A3" s="10" t="s">
        <v>1201</v>
      </c>
      <c r="B3" s="11">
        <f>'◆加盟内訳書(私・国・区)'!A2</f>
        <v>0</v>
      </c>
      <c r="C3" s="10"/>
      <c r="D3" s="12"/>
      <c r="E3" s="13"/>
      <c r="F3" s="14"/>
      <c r="G3" s="13"/>
      <c r="H3" s="3"/>
      <c r="I3" s="3"/>
      <c r="J3" s="3"/>
      <c r="K3" s="3"/>
      <c r="L3" s="3"/>
      <c r="M3" s="3"/>
      <c r="N3" s="3"/>
    </row>
    <row r="4" spans="1:14" ht="21" x14ac:dyDescent="0.2">
      <c r="A4" s="258" t="str">
        <f>'◆加盟内訳書(私・国・区)'!A3:D3</f>
        <v xml:space="preserve">  ↑　　専門部番号を入力して下さい</v>
      </c>
      <c r="B4" s="258"/>
      <c r="C4" s="258"/>
      <c r="D4" s="258"/>
      <c r="E4" s="13"/>
      <c r="F4" s="14"/>
      <c r="G4" s="10"/>
    </row>
    <row r="5" spans="1:14" ht="21" x14ac:dyDescent="0.2">
      <c r="A5" s="15"/>
      <c r="B5" s="15"/>
      <c r="C5" s="16"/>
      <c r="D5" s="16"/>
      <c r="E5" s="13"/>
      <c r="F5" s="14"/>
      <c r="G5" s="10"/>
    </row>
    <row r="6" spans="1:14" ht="37.200000000000003" customHeight="1" x14ac:dyDescent="0.45">
      <c r="A6" s="17"/>
      <c r="B6" s="18"/>
      <c r="C6" s="18" t="s">
        <v>1188</v>
      </c>
      <c r="D6" s="278">
        <f>'◆加盟内訳書(私・国・区)'!F3</f>
        <v>0</v>
      </c>
      <c r="E6" s="278"/>
      <c r="F6" s="19"/>
      <c r="G6" s="10"/>
    </row>
    <row r="7" spans="1:14" ht="36" customHeight="1" x14ac:dyDescent="0.2">
      <c r="A7" s="17"/>
      <c r="B7" s="18"/>
      <c r="C7" s="20"/>
      <c r="D7" s="20"/>
      <c r="E7" s="21" t="s">
        <v>2609</v>
      </c>
      <c r="F7" s="19"/>
      <c r="G7" s="10"/>
    </row>
    <row r="8" spans="1:14" ht="31.8" customHeight="1" x14ac:dyDescent="0.45">
      <c r="A8" s="275" t="s">
        <v>2581</v>
      </c>
      <c r="B8" s="275"/>
      <c r="C8" s="275"/>
      <c r="D8" s="275"/>
      <c r="E8" s="275"/>
      <c r="F8" s="275"/>
      <c r="G8" s="275"/>
    </row>
    <row r="9" spans="1:14" ht="31.8" customHeight="1" thickBot="1" x14ac:dyDescent="0.25">
      <c r="A9" s="22"/>
      <c r="B9" s="18"/>
      <c r="C9" s="23"/>
      <c r="D9" s="23"/>
      <c r="E9" s="23"/>
      <c r="F9" s="23"/>
      <c r="G9" s="24"/>
      <c r="H9" s="5"/>
    </row>
    <row r="10" spans="1:14" x14ac:dyDescent="0.2">
      <c r="A10" s="17"/>
      <c r="B10" s="272" t="s">
        <v>1210</v>
      </c>
      <c r="C10" s="273"/>
      <c r="D10" s="273"/>
      <c r="E10" s="274"/>
      <c r="F10" s="10"/>
      <c r="G10" s="10"/>
    </row>
    <row r="11" spans="1:14" ht="18.600000000000001" thickBot="1" x14ac:dyDescent="0.25">
      <c r="A11" s="17"/>
      <c r="B11" s="25" t="s">
        <v>1182</v>
      </c>
      <c r="C11" s="26">
        <f>'◆加盟内訳書(私・国・区)'!I5</f>
        <v>0</v>
      </c>
      <c r="D11" s="26" t="s">
        <v>1183</v>
      </c>
      <c r="E11" s="27">
        <f>'◆加盟内訳書(私・国・区)'!K5</f>
        <v>0</v>
      </c>
      <c r="F11" s="10"/>
      <c r="G11" s="10"/>
    </row>
    <row r="12" spans="1:14" ht="22.8" customHeight="1" thickBot="1" x14ac:dyDescent="0.25">
      <c r="A12" s="10"/>
      <c r="B12" s="287" t="s">
        <v>1211</v>
      </c>
      <c r="C12" s="288"/>
      <c r="D12" s="285">
        <f>C11+E11</f>
        <v>0</v>
      </c>
      <c r="E12" s="286"/>
      <c r="F12" s="10"/>
      <c r="G12" s="10"/>
    </row>
    <row r="13" spans="1:14" ht="18.600000000000001" thickBot="1" x14ac:dyDescent="0.25">
      <c r="A13" s="10"/>
      <c r="B13" s="270" t="s">
        <v>1212</v>
      </c>
      <c r="C13" s="271"/>
      <c r="D13" s="283">
        <f>'◆加盟内訳書(私・国・区)'!J7</f>
        <v>0</v>
      </c>
      <c r="E13" s="284"/>
      <c r="F13" s="10"/>
      <c r="G13" s="10"/>
    </row>
    <row r="14" spans="1:14" x14ac:dyDescent="0.2">
      <c r="A14" s="10"/>
      <c r="B14" s="28"/>
      <c r="C14" s="28"/>
      <c r="D14" s="29"/>
      <c r="E14" s="29"/>
      <c r="F14" s="30"/>
      <c r="G14" s="30"/>
      <c r="H14" s="7"/>
      <c r="I14" s="7"/>
    </row>
    <row r="15" spans="1:14" ht="18.600000000000001" thickBot="1" x14ac:dyDescent="0.25">
      <c r="A15" s="10"/>
      <c r="B15" s="28"/>
      <c r="C15" s="28"/>
      <c r="D15" s="29"/>
      <c r="E15" s="29"/>
      <c r="F15" s="31"/>
      <c r="G15" s="30"/>
      <c r="H15" s="7"/>
      <c r="I15" s="7"/>
    </row>
    <row r="16" spans="1:14" ht="20.399999999999999" customHeight="1" x14ac:dyDescent="0.45">
      <c r="A16" s="10"/>
      <c r="B16" s="32" t="s">
        <v>1204</v>
      </c>
      <c r="C16" s="33"/>
      <c r="D16" s="33"/>
      <c r="E16" s="34"/>
      <c r="F16" s="35"/>
      <c r="G16" s="35"/>
    </row>
    <row r="17" spans="1:7" ht="33.6" customHeight="1" x14ac:dyDescent="0.45">
      <c r="A17" s="10"/>
      <c r="B17" s="36" t="s">
        <v>1191</v>
      </c>
      <c r="C17" s="37"/>
      <c r="D17" s="37"/>
      <c r="E17" s="38"/>
      <c r="F17" s="39"/>
      <c r="G17" s="39"/>
    </row>
    <row r="18" spans="1:7" ht="31.8" customHeight="1" thickBot="1" x14ac:dyDescent="0.25">
      <c r="A18" s="10"/>
      <c r="B18" s="279" t="s">
        <v>1213</v>
      </c>
      <c r="C18" s="280"/>
      <c r="D18" s="281">
        <f>D12*2400</f>
        <v>0</v>
      </c>
      <c r="E18" s="282"/>
      <c r="F18" s="10"/>
      <c r="G18" s="40"/>
    </row>
    <row r="19" spans="1:7" ht="24" customHeight="1" x14ac:dyDescent="0.25">
      <c r="A19" s="10"/>
      <c r="B19" s="277" t="s">
        <v>2578</v>
      </c>
      <c r="C19" s="277"/>
      <c r="D19" s="277"/>
      <c r="E19" s="277"/>
      <c r="F19" s="13"/>
      <c r="G19" s="10"/>
    </row>
    <row r="20" spans="1:7" ht="21.6" customHeight="1" x14ac:dyDescent="0.2">
      <c r="A20" s="10"/>
      <c r="B20" s="41" t="s">
        <v>1195</v>
      </c>
      <c r="C20" s="42"/>
      <c r="D20" s="42"/>
      <c r="E20" s="42"/>
      <c r="F20" s="13"/>
      <c r="G20" s="10"/>
    </row>
    <row r="21" spans="1:7" x14ac:dyDescent="0.2">
      <c r="A21" s="10"/>
      <c r="B21" s="41" t="s">
        <v>1193</v>
      </c>
      <c r="C21" s="42"/>
      <c r="D21" s="42"/>
      <c r="E21" s="42"/>
      <c r="F21" s="42"/>
      <c r="G21" s="10"/>
    </row>
    <row r="22" spans="1:7" x14ac:dyDescent="0.2">
      <c r="A22" s="10"/>
      <c r="B22" s="41" t="s">
        <v>1194</v>
      </c>
      <c r="C22" s="42"/>
      <c r="D22" s="42"/>
      <c r="E22" s="42"/>
      <c r="F22" s="42"/>
      <c r="G22" s="10"/>
    </row>
    <row r="23" spans="1:7" x14ac:dyDescent="0.2">
      <c r="A23" s="10"/>
      <c r="B23" s="10"/>
      <c r="C23" s="10"/>
      <c r="D23" s="10"/>
      <c r="E23" s="10"/>
      <c r="F23" s="42"/>
      <c r="G23" s="10"/>
    </row>
    <row r="24" spans="1:7" ht="24" customHeight="1" x14ac:dyDescent="0.2">
      <c r="B24" s="8" t="s">
        <v>1207</v>
      </c>
      <c r="C24" s="43"/>
      <c r="D24" s="43"/>
      <c r="E24" s="43"/>
    </row>
    <row r="27" spans="1:7" ht="34.799999999999997" customHeight="1" x14ac:dyDescent="0.45"/>
  </sheetData>
  <sheetProtection algorithmName="SHA-512" hashValue="Cvtd5nV7HzXtbvpsflL+lrZr5QDLSGhjAkQ4NZYHy3m63RcgdMlRuuU0r6tSCR+j1VlC2qcf0gYDlxhR20d1tQ==" saltValue="Tfv7ub+GKazAYFWw2dkfIg==" spinCount="100000" sheet="1" objects="1" scenarios="1"/>
  <mergeCells count="12">
    <mergeCell ref="B19:E19"/>
    <mergeCell ref="B12:C12"/>
    <mergeCell ref="D12:E12"/>
    <mergeCell ref="B13:C13"/>
    <mergeCell ref="D13:E13"/>
    <mergeCell ref="B18:C18"/>
    <mergeCell ref="D18:E18"/>
    <mergeCell ref="C1:D1"/>
    <mergeCell ref="A4:D4"/>
    <mergeCell ref="D6:E6"/>
    <mergeCell ref="A8:G8"/>
    <mergeCell ref="B10:E10"/>
  </mergeCells>
  <phoneticPr fontId="4"/>
  <pageMargins left="0.7" right="0.46" top="1.23"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P212"/>
  <sheetViews>
    <sheetView zoomScaleNormal="100" workbookViewId="0">
      <pane ySplit="10" topLeftCell="A204" activePane="bottomLeft" state="frozen"/>
      <selection activeCell="I207" sqref="I207"/>
      <selection pane="bottomLeft" activeCell="A204" sqref="A204"/>
    </sheetView>
  </sheetViews>
  <sheetFormatPr defaultColWidth="9" defaultRowHeight="15" x14ac:dyDescent="0.3"/>
  <cols>
    <col min="1" max="1" width="12.8984375" style="230" customWidth="1"/>
    <col min="2" max="2" width="38.3984375" style="180" bestFit="1" customWidth="1"/>
    <col min="3" max="3" width="0.296875" style="180" customWidth="1"/>
    <col min="4" max="4" width="5.296875" style="215" customWidth="1"/>
    <col min="5" max="5" width="8.796875" style="180" customWidth="1"/>
    <col min="6" max="6" width="5.296875" style="231" customWidth="1"/>
    <col min="7" max="7" width="8.796875" style="180" customWidth="1"/>
    <col min="8" max="8" width="5.296875" style="180" customWidth="1"/>
    <col min="9" max="9" width="8.796875" style="180" customWidth="1"/>
    <col min="10" max="10" width="5.296875" style="180" customWidth="1"/>
    <col min="11" max="11" width="8.796875" style="180" customWidth="1"/>
    <col min="12" max="12" width="9.8984375" style="180" bestFit="1" customWidth="1"/>
    <col min="13" max="13" width="24.69921875" style="180" bestFit="1" customWidth="1"/>
    <col min="14" max="14" width="16.5" style="180" bestFit="1" customWidth="1"/>
    <col min="15" max="16" width="0" style="180" hidden="1" customWidth="1"/>
    <col min="17" max="16384" width="9" style="180"/>
  </cols>
  <sheetData>
    <row r="1" spans="1:16" ht="30" customHeight="1" x14ac:dyDescent="0.3">
      <c r="A1" s="299" t="s">
        <v>1199</v>
      </c>
      <c r="B1" s="299"/>
      <c r="C1" s="299"/>
      <c r="D1" s="299"/>
      <c r="E1" s="299"/>
      <c r="F1" s="299"/>
      <c r="G1" s="299"/>
      <c r="H1" s="299"/>
      <c r="I1" s="299"/>
      <c r="J1" s="299"/>
      <c r="K1" s="299"/>
      <c r="L1" s="179"/>
      <c r="M1" s="179"/>
      <c r="N1" s="179"/>
    </row>
    <row r="2" spans="1:16" ht="18" customHeight="1" x14ac:dyDescent="0.3">
      <c r="A2" s="181"/>
      <c r="C2" s="182"/>
      <c r="D2" s="183"/>
      <c r="F2" s="180"/>
    </row>
    <row r="3" spans="1:16" ht="24.6" customHeight="1" thickBot="1" x14ac:dyDescent="0.35">
      <c r="A3" s="300" t="str">
        <f>VLOOKUP(A2,専門部番号!B2:C43,2)</f>
        <v xml:space="preserve">  ↑　　専門部番号を入力して下さい</v>
      </c>
      <c r="B3" s="300"/>
      <c r="C3" s="184"/>
      <c r="D3" s="184"/>
      <c r="E3" s="301" t="s">
        <v>1188</v>
      </c>
      <c r="F3" s="301"/>
      <c r="G3" s="302"/>
      <c r="H3" s="302"/>
      <c r="I3" s="302"/>
      <c r="J3" s="302"/>
      <c r="K3" s="302"/>
      <c r="L3" s="185"/>
    </row>
    <row r="4" spans="1:16" ht="22.8" x14ac:dyDescent="0.3">
      <c r="A4" s="186"/>
      <c r="B4" s="187"/>
      <c r="C4" s="187"/>
      <c r="D4" s="313" t="s">
        <v>1184</v>
      </c>
      <c r="E4" s="314"/>
      <c r="F4" s="314"/>
      <c r="G4" s="315"/>
      <c r="H4" s="292" t="s">
        <v>2576</v>
      </c>
      <c r="I4" s="293"/>
      <c r="J4" s="293"/>
      <c r="K4" s="294"/>
    </row>
    <row r="5" spans="1:16" ht="23.4" thickBot="1" x14ac:dyDescent="0.35">
      <c r="A5" s="186"/>
      <c r="B5" s="187"/>
      <c r="C5" s="187"/>
      <c r="D5" s="188" t="s">
        <v>1182</v>
      </c>
      <c r="E5" s="189">
        <f>SUM($D$11:D$211)</f>
        <v>0</v>
      </c>
      <c r="F5" s="190" t="s">
        <v>1183</v>
      </c>
      <c r="G5" s="189">
        <f>SUM($F$11:$F$211)</f>
        <v>0</v>
      </c>
      <c r="H5" s="158" t="s">
        <v>1182</v>
      </c>
      <c r="I5" s="191">
        <f>SUM($H$11:H$211)</f>
        <v>0</v>
      </c>
      <c r="J5" s="158" t="s">
        <v>1183</v>
      </c>
      <c r="K5" s="192">
        <f>SUM($J$11:$J$211)</f>
        <v>0</v>
      </c>
    </row>
    <row r="6" spans="1:16" ht="23.4" thickBot="1" x14ac:dyDescent="0.35">
      <c r="A6" s="186"/>
      <c r="B6" s="187"/>
      <c r="C6" s="187"/>
      <c r="D6" s="193" t="s">
        <v>1189</v>
      </c>
      <c r="E6" s="194"/>
      <c r="F6" s="195">
        <f>E5+G5</f>
        <v>0</v>
      </c>
      <c r="G6" s="196" t="s">
        <v>1190</v>
      </c>
      <c r="H6" s="197" t="s">
        <v>1185</v>
      </c>
      <c r="I6" s="198"/>
      <c r="J6" s="199">
        <f>I5+K5</f>
        <v>0</v>
      </c>
      <c r="K6" s="200" t="s">
        <v>1190</v>
      </c>
    </row>
    <row r="7" spans="1:16" ht="23.4" thickBot="1" x14ac:dyDescent="0.35">
      <c r="A7" s="186"/>
      <c r="B7" s="187"/>
      <c r="C7" s="187"/>
      <c r="D7" s="311" t="s">
        <v>1187</v>
      </c>
      <c r="E7" s="312"/>
      <c r="F7" s="295">
        <f>F6*7500</f>
        <v>0</v>
      </c>
      <c r="G7" s="296"/>
      <c r="H7" s="309" t="s">
        <v>1186</v>
      </c>
      <c r="I7" s="310"/>
      <c r="J7" s="297">
        <f>7500*J6</f>
        <v>0</v>
      </c>
      <c r="K7" s="298"/>
    </row>
    <row r="8" spans="1:16" ht="9.6" customHeight="1" thickBot="1" x14ac:dyDescent="0.35">
      <c r="A8" s="186"/>
      <c r="B8" s="187"/>
      <c r="C8" s="187"/>
      <c r="D8" s="201"/>
      <c r="F8" s="180"/>
    </row>
    <row r="9" spans="1:16" ht="27" customHeight="1" x14ac:dyDescent="0.3">
      <c r="A9" s="202"/>
      <c r="D9" s="303" t="s">
        <v>2599</v>
      </c>
      <c r="E9" s="304"/>
      <c r="F9" s="304"/>
      <c r="G9" s="305"/>
      <c r="H9" s="306" t="s">
        <v>2600</v>
      </c>
      <c r="I9" s="307"/>
      <c r="J9" s="307"/>
      <c r="K9" s="308"/>
    </row>
    <row r="10" spans="1:16" ht="19.2" customHeight="1" x14ac:dyDescent="0.3">
      <c r="A10" s="174" t="s">
        <v>1979</v>
      </c>
      <c r="B10" s="89" t="s">
        <v>0</v>
      </c>
      <c r="C10" s="166" t="s">
        <v>1224</v>
      </c>
      <c r="D10" s="203" t="s">
        <v>1138</v>
      </c>
      <c r="E10" s="204" t="s">
        <v>1139</v>
      </c>
      <c r="F10" s="205" t="s">
        <v>1140</v>
      </c>
      <c r="G10" s="206" t="s">
        <v>1141</v>
      </c>
      <c r="H10" s="203" t="s">
        <v>1138</v>
      </c>
      <c r="I10" s="204" t="s">
        <v>1139</v>
      </c>
      <c r="J10" s="205" t="s">
        <v>1140</v>
      </c>
      <c r="K10" s="206" t="s">
        <v>1141</v>
      </c>
      <c r="L10" s="169" t="s">
        <v>1</v>
      </c>
      <c r="M10" s="89" t="s">
        <v>2</v>
      </c>
      <c r="N10" s="89" t="s">
        <v>3</v>
      </c>
      <c r="O10" s="180" t="s">
        <v>2602</v>
      </c>
      <c r="P10" s="180" t="s">
        <v>2604</v>
      </c>
    </row>
    <row r="11" spans="1:16" s="215" customFormat="1" ht="19.2" customHeight="1" x14ac:dyDescent="0.3">
      <c r="A11" s="172" t="s">
        <v>1981</v>
      </c>
      <c r="B11" s="163" t="s">
        <v>1982</v>
      </c>
      <c r="C11" s="167" t="s">
        <v>1983</v>
      </c>
      <c r="D11" s="207" t="str">
        <f t="shared" ref="D11:D43" si="0">IF(E11="","",1)</f>
        <v/>
      </c>
      <c r="E11" s="208"/>
      <c r="F11" s="209" t="str">
        <f t="shared" ref="F11:F74" si="1">IF(G11="","",1)</f>
        <v/>
      </c>
      <c r="G11" s="210"/>
      <c r="H11" s="211" t="str">
        <f t="shared" ref="H11:H74" si="2">IF(I11="","",1)</f>
        <v/>
      </c>
      <c r="I11" s="212"/>
      <c r="J11" s="213" t="str">
        <f t="shared" ref="J11:J74" si="3">IF(K11="","",1)</f>
        <v/>
      </c>
      <c r="K11" s="214"/>
      <c r="L11" s="170" t="s">
        <v>273</v>
      </c>
      <c r="M11" s="163" t="s">
        <v>274</v>
      </c>
      <c r="N11" s="163" t="s">
        <v>275</v>
      </c>
      <c r="O11" s="215" t="str">
        <f t="shared" ref="O11:O74" si="4">IF(COUNTIF($B$11:$B$208,B11)&gt;1,"■","")</f>
        <v/>
      </c>
      <c r="P11" s="215" t="str">
        <f>IF(COUNTIF($A$11:$A$208,A11)&gt;1,"■","")</f>
        <v/>
      </c>
    </row>
    <row r="12" spans="1:16" s="215" customFormat="1" ht="19.2" customHeight="1" x14ac:dyDescent="0.3">
      <c r="A12" s="172" t="s">
        <v>1984</v>
      </c>
      <c r="B12" s="163" t="s">
        <v>1985</v>
      </c>
      <c r="C12" s="167" t="s">
        <v>1986</v>
      </c>
      <c r="D12" s="207" t="str">
        <f t="shared" si="0"/>
        <v/>
      </c>
      <c r="E12" s="208"/>
      <c r="F12" s="209" t="str">
        <f t="shared" si="1"/>
        <v/>
      </c>
      <c r="G12" s="210"/>
      <c r="H12" s="211" t="str">
        <f t="shared" si="2"/>
        <v/>
      </c>
      <c r="I12" s="212"/>
      <c r="J12" s="213" t="str">
        <f t="shared" si="3"/>
        <v/>
      </c>
      <c r="K12" s="214"/>
      <c r="L12" s="170" t="s">
        <v>93</v>
      </c>
      <c r="M12" s="163" t="s">
        <v>94</v>
      </c>
      <c r="N12" s="163" t="s">
        <v>95</v>
      </c>
      <c r="O12" s="215" t="str">
        <f t="shared" si="4"/>
        <v/>
      </c>
      <c r="P12" s="215" t="str">
        <f t="shared" ref="P12:P75" si="5">IF(COUNTIF($A$11:$A$208,A12)&gt;1,"■","")</f>
        <v/>
      </c>
    </row>
    <row r="13" spans="1:16" s="215" customFormat="1" ht="19.2" customHeight="1" x14ac:dyDescent="0.3">
      <c r="A13" s="173" t="s">
        <v>1987</v>
      </c>
      <c r="B13" s="163" t="s">
        <v>1988</v>
      </c>
      <c r="C13" s="167" t="s">
        <v>1989</v>
      </c>
      <c r="D13" s="207" t="str">
        <f t="shared" si="0"/>
        <v/>
      </c>
      <c r="E13" s="208"/>
      <c r="F13" s="209" t="str">
        <f t="shared" si="1"/>
        <v/>
      </c>
      <c r="G13" s="210"/>
      <c r="H13" s="211" t="str">
        <f t="shared" si="2"/>
        <v/>
      </c>
      <c r="I13" s="212"/>
      <c r="J13" s="213" t="str">
        <f t="shared" si="3"/>
        <v/>
      </c>
      <c r="K13" s="214"/>
      <c r="L13" s="170" t="s">
        <v>1222</v>
      </c>
      <c r="M13" s="163" t="s">
        <v>1223</v>
      </c>
      <c r="N13" s="163" t="s">
        <v>1990</v>
      </c>
      <c r="O13" s="215" t="str">
        <f t="shared" si="4"/>
        <v/>
      </c>
      <c r="P13" s="215" t="str">
        <f t="shared" si="5"/>
        <v/>
      </c>
    </row>
    <row r="14" spans="1:16" s="215" customFormat="1" ht="19.2" customHeight="1" x14ac:dyDescent="0.3">
      <c r="A14" s="172" t="s">
        <v>1991</v>
      </c>
      <c r="B14" s="163" t="s">
        <v>1992</v>
      </c>
      <c r="C14" s="167" t="s">
        <v>1993</v>
      </c>
      <c r="D14" s="207" t="str">
        <f t="shared" si="0"/>
        <v/>
      </c>
      <c r="E14" s="208"/>
      <c r="F14" s="209" t="str">
        <f t="shared" si="1"/>
        <v/>
      </c>
      <c r="G14" s="210"/>
      <c r="H14" s="211" t="str">
        <f t="shared" si="2"/>
        <v/>
      </c>
      <c r="I14" s="212"/>
      <c r="J14" s="213" t="str">
        <f t="shared" si="3"/>
        <v/>
      </c>
      <c r="K14" s="214"/>
      <c r="L14" s="170" t="s">
        <v>446</v>
      </c>
      <c r="M14" s="163" t="s">
        <v>447</v>
      </c>
      <c r="N14" s="163" t="s">
        <v>448</v>
      </c>
      <c r="O14" s="215" t="str">
        <f t="shared" si="4"/>
        <v/>
      </c>
      <c r="P14" s="215" t="str">
        <f t="shared" si="5"/>
        <v/>
      </c>
    </row>
    <row r="15" spans="1:16" s="215" customFormat="1" ht="19.2" customHeight="1" x14ac:dyDescent="0.3">
      <c r="A15" s="172" t="s">
        <v>1994</v>
      </c>
      <c r="B15" s="163" t="s">
        <v>1995</v>
      </c>
      <c r="C15" s="167" t="s">
        <v>1996</v>
      </c>
      <c r="D15" s="207" t="str">
        <f t="shared" si="0"/>
        <v/>
      </c>
      <c r="E15" s="208"/>
      <c r="F15" s="209" t="str">
        <f t="shared" si="1"/>
        <v/>
      </c>
      <c r="G15" s="210"/>
      <c r="H15" s="211" t="str">
        <f t="shared" si="2"/>
        <v/>
      </c>
      <c r="I15" s="212"/>
      <c r="J15" s="213" t="str">
        <f t="shared" si="3"/>
        <v/>
      </c>
      <c r="K15" s="214"/>
      <c r="L15" s="170" t="s">
        <v>282</v>
      </c>
      <c r="M15" s="163" t="s">
        <v>283</v>
      </c>
      <c r="N15" s="163" t="s">
        <v>284</v>
      </c>
      <c r="O15" s="215" t="str">
        <f t="shared" si="4"/>
        <v/>
      </c>
      <c r="P15" s="215" t="str">
        <f t="shared" si="5"/>
        <v/>
      </c>
    </row>
    <row r="16" spans="1:16" s="215" customFormat="1" ht="19.2" customHeight="1" x14ac:dyDescent="0.3">
      <c r="A16" s="172" t="s">
        <v>1997</v>
      </c>
      <c r="B16" s="163" t="s">
        <v>1998</v>
      </c>
      <c r="C16" s="167" t="s">
        <v>1999</v>
      </c>
      <c r="D16" s="207" t="str">
        <f t="shared" si="0"/>
        <v/>
      </c>
      <c r="E16" s="208"/>
      <c r="F16" s="209" t="str">
        <f t="shared" si="1"/>
        <v/>
      </c>
      <c r="G16" s="210"/>
      <c r="H16" s="211" t="str">
        <f t="shared" si="2"/>
        <v/>
      </c>
      <c r="I16" s="212"/>
      <c r="J16" s="213" t="str">
        <f t="shared" si="3"/>
        <v/>
      </c>
      <c r="K16" s="214"/>
      <c r="L16" s="170" t="s">
        <v>229</v>
      </c>
      <c r="M16" s="163" t="s">
        <v>230</v>
      </c>
      <c r="N16" s="163" t="s">
        <v>231</v>
      </c>
      <c r="O16" s="215" t="str">
        <f t="shared" si="4"/>
        <v/>
      </c>
      <c r="P16" s="215" t="str">
        <f t="shared" si="5"/>
        <v/>
      </c>
    </row>
    <row r="17" spans="1:16" s="215" customFormat="1" ht="19.2" customHeight="1" x14ac:dyDescent="0.3">
      <c r="A17" s="172" t="s">
        <v>2000</v>
      </c>
      <c r="B17" s="163" t="s">
        <v>2001</v>
      </c>
      <c r="C17" s="167" t="s">
        <v>2002</v>
      </c>
      <c r="D17" s="207" t="str">
        <f t="shared" si="0"/>
        <v/>
      </c>
      <c r="E17" s="208"/>
      <c r="F17" s="209" t="str">
        <f t="shared" si="1"/>
        <v/>
      </c>
      <c r="G17" s="210"/>
      <c r="H17" s="211" t="str">
        <f t="shared" si="2"/>
        <v/>
      </c>
      <c r="I17" s="212"/>
      <c r="J17" s="213" t="str">
        <f t="shared" si="3"/>
        <v/>
      </c>
      <c r="K17" s="214"/>
      <c r="L17" s="170" t="s">
        <v>291</v>
      </c>
      <c r="M17" s="163" t="s">
        <v>292</v>
      </c>
      <c r="N17" s="163" t="s">
        <v>293</v>
      </c>
      <c r="O17" s="215" t="str">
        <f t="shared" si="4"/>
        <v/>
      </c>
      <c r="P17" s="215" t="str">
        <f t="shared" si="5"/>
        <v/>
      </c>
    </row>
    <row r="18" spans="1:16" s="215" customFormat="1" ht="19.2" customHeight="1" x14ac:dyDescent="0.3">
      <c r="A18" s="172" t="s">
        <v>2003</v>
      </c>
      <c r="B18" s="163" t="s">
        <v>2004</v>
      </c>
      <c r="C18" s="167" t="s">
        <v>2005</v>
      </c>
      <c r="D18" s="207" t="str">
        <f t="shared" si="0"/>
        <v/>
      </c>
      <c r="E18" s="208"/>
      <c r="F18" s="209" t="str">
        <f t="shared" si="1"/>
        <v/>
      </c>
      <c r="G18" s="210"/>
      <c r="H18" s="211" t="str">
        <f t="shared" si="2"/>
        <v/>
      </c>
      <c r="I18" s="212"/>
      <c r="J18" s="213" t="str">
        <f t="shared" si="3"/>
        <v/>
      </c>
      <c r="K18" s="214"/>
      <c r="L18" s="170" t="s">
        <v>258</v>
      </c>
      <c r="M18" s="163" t="s">
        <v>259</v>
      </c>
      <c r="N18" s="163" t="s">
        <v>260</v>
      </c>
      <c r="O18" s="215" t="str">
        <f t="shared" si="4"/>
        <v/>
      </c>
      <c r="P18" s="215" t="str">
        <f t="shared" si="5"/>
        <v/>
      </c>
    </row>
    <row r="19" spans="1:16" s="215" customFormat="1" ht="19.2" customHeight="1" x14ac:dyDescent="0.3">
      <c r="A19" s="172" t="s">
        <v>2006</v>
      </c>
      <c r="B19" s="163" t="s">
        <v>2007</v>
      </c>
      <c r="C19" s="167" t="s">
        <v>2008</v>
      </c>
      <c r="D19" s="207" t="str">
        <f t="shared" si="0"/>
        <v/>
      </c>
      <c r="E19" s="208"/>
      <c r="F19" s="209" t="str">
        <f t="shared" si="1"/>
        <v/>
      </c>
      <c r="G19" s="210"/>
      <c r="H19" s="211" t="str">
        <f t="shared" si="2"/>
        <v/>
      </c>
      <c r="I19" s="212"/>
      <c r="J19" s="213" t="str">
        <f t="shared" si="3"/>
        <v/>
      </c>
      <c r="K19" s="214"/>
      <c r="L19" s="170" t="s">
        <v>276</v>
      </c>
      <c r="M19" s="163" t="s">
        <v>277</v>
      </c>
      <c r="N19" s="163" t="s">
        <v>278</v>
      </c>
      <c r="O19" s="215" t="str">
        <f t="shared" si="4"/>
        <v/>
      </c>
      <c r="P19" s="215" t="str">
        <f t="shared" si="5"/>
        <v/>
      </c>
    </row>
    <row r="20" spans="1:16" s="215" customFormat="1" ht="19.2" customHeight="1" x14ac:dyDescent="0.3">
      <c r="A20" s="172" t="s">
        <v>2009</v>
      </c>
      <c r="B20" s="163" t="s">
        <v>2010</v>
      </c>
      <c r="C20" s="167" t="s">
        <v>2011</v>
      </c>
      <c r="D20" s="207" t="str">
        <f t="shared" si="0"/>
        <v/>
      </c>
      <c r="E20" s="208"/>
      <c r="F20" s="209" t="str">
        <f t="shared" si="1"/>
        <v/>
      </c>
      <c r="G20" s="210"/>
      <c r="H20" s="211" t="str">
        <f t="shared" si="2"/>
        <v/>
      </c>
      <c r="I20" s="212"/>
      <c r="J20" s="213" t="str">
        <f t="shared" si="3"/>
        <v/>
      </c>
      <c r="K20" s="214"/>
      <c r="L20" s="170" t="s">
        <v>267</v>
      </c>
      <c r="M20" s="163" t="s">
        <v>268</v>
      </c>
      <c r="N20" s="163" t="s">
        <v>269</v>
      </c>
      <c r="O20" s="215" t="str">
        <f t="shared" si="4"/>
        <v/>
      </c>
      <c r="P20" s="215" t="str">
        <f t="shared" si="5"/>
        <v/>
      </c>
    </row>
    <row r="21" spans="1:16" s="215" customFormat="1" ht="19.2" customHeight="1" x14ac:dyDescent="0.3">
      <c r="A21" s="172" t="s">
        <v>2012</v>
      </c>
      <c r="B21" s="163" t="s">
        <v>2013</v>
      </c>
      <c r="C21" s="167" t="s">
        <v>2014</v>
      </c>
      <c r="D21" s="207" t="str">
        <f t="shared" si="0"/>
        <v/>
      </c>
      <c r="E21" s="208"/>
      <c r="F21" s="209" t="str">
        <f t="shared" si="1"/>
        <v/>
      </c>
      <c r="G21" s="210"/>
      <c r="H21" s="211" t="str">
        <f t="shared" si="2"/>
        <v/>
      </c>
      <c r="I21" s="212"/>
      <c r="J21" s="213" t="str">
        <f t="shared" si="3"/>
        <v/>
      </c>
      <c r="K21" s="214"/>
      <c r="L21" s="170" t="s">
        <v>270</v>
      </c>
      <c r="M21" s="163" t="s">
        <v>271</v>
      </c>
      <c r="N21" s="163" t="s">
        <v>272</v>
      </c>
      <c r="O21" s="215" t="str">
        <f t="shared" si="4"/>
        <v/>
      </c>
      <c r="P21" s="215" t="str">
        <f t="shared" si="5"/>
        <v/>
      </c>
    </row>
    <row r="22" spans="1:16" s="215" customFormat="1" ht="19.2" customHeight="1" x14ac:dyDescent="0.3">
      <c r="A22" s="172" t="s">
        <v>2015</v>
      </c>
      <c r="B22" s="163" t="s">
        <v>2016</v>
      </c>
      <c r="C22" s="167" t="s">
        <v>2017</v>
      </c>
      <c r="D22" s="207" t="str">
        <f t="shared" si="0"/>
        <v/>
      </c>
      <c r="E22" s="208"/>
      <c r="F22" s="209" t="str">
        <f t="shared" si="1"/>
        <v/>
      </c>
      <c r="G22" s="210"/>
      <c r="H22" s="211" t="str">
        <f t="shared" si="2"/>
        <v/>
      </c>
      <c r="I22" s="212"/>
      <c r="J22" s="213" t="str">
        <f t="shared" si="3"/>
        <v/>
      </c>
      <c r="K22" s="214"/>
      <c r="L22" s="170" t="s">
        <v>288</v>
      </c>
      <c r="M22" s="163" t="s">
        <v>289</v>
      </c>
      <c r="N22" s="163" t="s">
        <v>290</v>
      </c>
      <c r="O22" s="215" t="str">
        <f t="shared" si="4"/>
        <v/>
      </c>
      <c r="P22" s="215" t="str">
        <f t="shared" si="5"/>
        <v/>
      </c>
    </row>
    <row r="23" spans="1:16" s="215" customFormat="1" ht="19.2" customHeight="1" x14ac:dyDescent="0.3">
      <c r="A23" s="172" t="s">
        <v>2018</v>
      </c>
      <c r="B23" s="163" t="s">
        <v>2019</v>
      </c>
      <c r="C23" s="167" t="s">
        <v>2020</v>
      </c>
      <c r="D23" s="207" t="str">
        <f t="shared" si="0"/>
        <v/>
      </c>
      <c r="E23" s="208"/>
      <c r="F23" s="209" t="str">
        <f t="shared" si="1"/>
        <v/>
      </c>
      <c r="G23" s="210"/>
      <c r="H23" s="211" t="str">
        <f t="shared" si="2"/>
        <v/>
      </c>
      <c r="I23" s="212"/>
      <c r="J23" s="213" t="str">
        <f t="shared" si="3"/>
        <v/>
      </c>
      <c r="K23" s="214"/>
      <c r="L23" s="170" t="s">
        <v>158</v>
      </c>
      <c r="M23" s="163" t="s">
        <v>159</v>
      </c>
      <c r="N23" s="163" t="s">
        <v>160</v>
      </c>
      <c r="O23" s="215" t="str">
        <f t="shared" si="4"/>
        <v/>
      </c>
      <c r="P23" s="215" t="str">
        <f t="shared" si="5"/>
        <v/>
      </c>
    </row>
    <row r="24" spans="1:16" s="215" customFormat="1" ht="19.2" customHeight="1" x14ac:dyDescent="0.3">
      <c r="A24" s="172" t="s">
        <v>2021</v>
      </c>
      <c r="B24" s="163" t="s">
        <v>2022</v>
      </c>
      <c r="C24" s="167" t="s">
        <v>2023</v>
      </c>
      <c r="D24" s="207" t="str">
        <f t="shared" si="0"/>
        <v/>
      </c>
      <c r="E24" s="208"/>
      <c r="F24" s="209" t="str">
        <f t="shared" si="1"/>
        <v/>
      </c>
      <c r="G24" s="210"/>
      <c r="H24" s="211" t="str">
        <f t="shared" si="2"/>
        <v/>
      </c>
      <c r="I24" s="212"/>
      <c r="J24" s="213" t="str">
        <f t="shared" si="3"/>
        <v/>
      </c>
      <c r="K24" s="214"/>
      <c r="L24" s="170" t="s">
        <v>214</v>
      </c>
      <c r="M24" s="163" t="s">
        <v>215</v>
      </c>
      <c r="N24" s="163" t="s">
        <v>216</v>
      </c>
      <c r="O24" s="215" t="str">
        <f t="shared" si="4"/>
        <v/>
      </c>
      <c r="P24" s="215" t="str">
        <f t="shared" si="5"/>
        <v/>
      </c>
    </row>
    <row r="25" spans="1:16" s="215" customFormat="1" ht="19.2" customHeight="1" x14ac:dyDescent="0.3">
      <c r="A25" s="172" t="s">
        <v>2024</v>
      </c>
      <c r="B25" s="163" t="s">
        <v>2025</v>
      </c>
      <c r="C25" s="167" t="s">
        <v>2026</v>
      </c>
      <c r="D25" s="207" t="str">
        <f t="shared" si="0"/>
        <v/>
      </c>
      <c r="E25" s="208"/>
      <c r="F25" s="209" t="str">
        <f t="shared" si="1"/>
        <v/>
      </c>
      <c r="G25" s="210"/>
      <c r="H25" s="211" t="str">
        <f t="shared" si="2"/>
        <v/>
      </c>
      <c r="I25" s="212"/>
      <c r="J25" s="213" t="str">
        <f t="shared" si="3"/>
        <v/>
      </c>
      <c r="K25" s="214"/>
      <c r="L25" s="170" t="s">
        <v>232</v>
      </c>
      <c r="M25" s="163" t="s">
        <v>233</v>
      </c>
      <c r="N25" s="163" t="s">
        <v>234</v>
      </c>
      <c r="O25" s="215" t="str">
        <f t="shared" si="4"/>
        <v/>
      </c>
      <c r="P25" s="215" t="str">
        <f t="shared" si="5"/>
        <v/>
      </c>
    </row>
    <row r="26" spans="1:16" s="215" customFormat="1" ht="19.2" customHeight="1" x14ac:dyDescent="0.3">
      <c r="A26" s="172" t="s">
        <v>2027</v>
      </c>
      <c r="B26" s="163" t="s">
        <v>2028</v>
      </c>
      <c r="C26" s="167" t="s">
        <v>2026</v>
      </c>
      <c r="D26" s="207" t="str">
        <f t="shared" si="0"/>
        <v/>
      </c>
      <c r="E26" s="208"/>
      <c r="F26" s="209" t="str">
        <f t="shared" si="1"/>
        <v/>
      </c>
      <c r="G26" s="210"/>
      <c r="H26" s="211" t="str">
        <f t="shared" si="2"/>
        <v/>
      </c>
      <c r="I26" s="212"/>
      <c r="J26" s="213" t="str">
        <f t="shared" si="3"/>
        <v/>
      </c>
      <c r="K26" s="214"/>
      <c r="L26" s="170" t="s">
        <v>232</v>
      </c>
      <c r="M26" s="163" t="s">
        <v>233</v>
      </c>
      <c r="N26" s="163" t="s">
        <v>234</v>
      </c>
      <c r="O26" s="215" t="str">
        <f t="shared" si="4"/>
        <v/>
      </c>
      <c r="P26" s="215" t="str">
        <f t="shared" si="5"/>
        <v/>
      </c>
    </row>
    <row r="27" spans="1:16" s="215" customFormat="1" ht="19.2" customHeight="1" x14ac:dyDescent="0.3">
      <c r="A27" s="172" t="s">
        <v>2029</v>
      </c>
      <c r="B27" s="163" t="s">
        <v>2030</v>
      </c>
      <c r="C27" s="167" t="s">
        <v>2031</v>
      </c>
      <c r="D27" s="207" t="str">
        <f t="shared" si="0"/>
        <v/>
      </c>
      <c r="E27" s="208"/>
      <c r="F27" s="209" t="str">
        <f t="shared" si="1"/>
        <v/>
      </c>
      <c r="G27" s="210"/>
      <c r="H27" s="211" t="str">
        <f t="shared" si="2"/>
        <v/>
      </c>
      <c r="I27" s="212"/>
      <c r="J27" s="213" t="str">
        <f t="shared" si="3"/>
        <v/>
      </c>
      <c r="K27" s="214"/>
      <c r="L27" s="170" t="s">
        <v>452</v>
      </c>
      <c r="M27" s="163" t="s">
        <v>453</v>
      </c>
      <c r="N27" s="163" t="s">
        <v>454</v>
      </c>
      <c r="O27" s="215" t="str">
        <f t="shared" si="4"/>
        <v/>
      </c>
      <c r="P27" s="215" t="str">
        <f t="shared" si="5"/>
        <v/>
      </c>
    </row>
    <row r="28" spans="1:16" s="215" customFormat="1" ht="19.2" customHeight="1" x14ac:dyDescent="0.3">
      <c r="A28" s="172" t="s">
        <v>2032</v>
      </c>
      <c r="B28" s="163" t="s">
        <v>2033</v>
      </c>
      <c r="C28" s="167" t="s">
        <v>2034</v>
      </c>
      <c r="D28" s="207" t="str">
        <f t="shared" si="0"/>
        <v/>
      </c>
      <c r="E28" s="208"/>
      <c r="F28" s="209" t="str">
        <f t="shared" si="1"/>
        <v/>
      </c>
      <c r="G28" s="210"/>
      <c r="H28" s="211" t="str">
        <f t="shared" si="2"/>
        <v/>
      </c>
      <c r="I28" s="212"/>
      <c r="J28" s="213" t="str">
        <f t="shared" si="3"/>
        <v/>
      </c>
      <c r="K28" s="214"/>
      <c r="L28" s="170" t="s">
        <v>252</v>
      </c>
      <c r="M28" s="163" t="s">
        <v>253</v>
      </c>
      <c r="N28" s="163" t="s">
        <v>254</v>
      </c>
      <c r="O28" s="215" t="str">
        <f t="shared" si="4"/>
        <v/>
      </c>
      <c r="P28" s="215" t="str">
        <f t="shared" si="5"/>
        <v/>
      </c>
    </row>
    <row r="29" spans="1:16" s="215" customFormat="1" ht="19.2" customHeight="1" x14ac:dyDescent="0.3">
      <c r="A29" s="172" t="s">
        <v>2035</v>
      </c>
      <c r="B29" s="163" t="s">
        <v>2036</v>
      </c>
      <c r="C29" s="167" t="s">
        <v>2037</v>
      </c>
      <c r="D29" s="207" t="str">
        <f t="shared" si="0"/>
        <v/>
      </c>
      <c r="E29" s="208"/>
      <c r="F29" s="209" t="str">
        <f t="shared" si="1"/>
        <v/>
      </c>
      <c r="G29" s="210"/>
      <c r="H29" s="211" t="str">
        <f t="shared" si="2"/>
        <v/>
      </c>
      <c r="I29" s="212"/>
      <c r="J29" s="213" t="str">
        <f t="shared" si="3"/>
        <v/>
      </c>
      <c r="K29" s="214"/>
      <c r="L29" s="170" t="s">
        <v>1098</v>
      </c>
      <c r="M29" s="163" t="s">
        <v>1099</v>
      </c>
      <c r="N29" s="163" t="s">
        <v>1100</v>
      </c>
      <c r="O29" s="215" t="str">
        <f t="shared" si="4"/>
        <v/>
      </c>
      <c r="P29" s="215" t="str">
        <f t="shared" si="5"/>
        <v/>
      </c>
    </row>
    <row r="30" spans="1:16" s="215" customFormat="1" ht="19.2" customHeight="1" x14ac:dyDescent="0.3">
      <c r="A30" s="172" t="s">
        <v>2038</v>
      </c>
      <c r="B30" s="163" t="s">
        <v>2039</v>
      </c>
      <c r="C30" s="167" t="s">
        <v>2040</v>
      </c>
      <c r="D30" s="207" t="str">
        <f t="shared" si="0"/>
        <v/>
      </c>
      <c r="E30" s="208"/>
      <c r="F30" s="209" t="str">
        <f t="shared" si="1"/>
        <v/>
      </c>
      <c r="G30" s="210"/>
      <c r="H30" s="211" t="str">
        <f t="shared" si="2"/>
        <v/>
      </c>
      <c r="I30" s="212"/>
      <c r="J30" s="213" t="str">
        <f t="shared" si="3"/>
        <v/>
      </c>
      <c r="K30" s="214"/>
      <c r="L30" s="170" t="s">
        <v>324</v>
      </c>
      <c r="M30" s="163" t="s">
        <v>325</v>
      </c>
      <c r="N30" s="163" t="s">
        <v>326</v>
      </c>
      <c r="O30" s="215" t="str">
        <f t="shared" si="4"/>
        <v/>
      </c>
      <c r="P30" s="215" t="str">
        <f t="shared" si="5"/>
        <v/>
      </c>
    </row>
    <row r="31" spans="1:16" s="215" customFormat="1" ht="19.2" customHeight="1" x14ac:dyDescent="0.3">
      <c r="A31" s="172" t="s">
        <v>2041</v>
      </c>
      <c r="B31" s="163" t="s">
        <v>2042</v>
      </c>
      <c r="C31" s="167" t="s">
        <v>2043</v>
      </c>
      <c r="D31" s="207" t="str">
        <f t="shared" si="0"/>
        <v/>
      </c>
      <c r="E31" s="208"/>
      <c r="F31" s="209" t="str">
        <f t="shared" si="1"/>
        <v/>
      </c>
      <c r="G31" s="210"/>
      <c r="H31" s="211" t="str">
        <f t="shared" si="2"/>
        <v/>
      </c>
      <c r="I31" s="212"/>
      <c r="J31" s="213" t="str">
        <f t="shared" si="3"/>
        <v/>
      </c>
      <c r="K31" s="214"/>
      <c r="L31" s="170" t="s">
        <v>129</v>
      </c>
      <c r="M31" s="163" t="s">
        <v>130</v>
      </c>
      <c r="N31" s="163" t="s">
        <v>131</v>
      </c>
      <c r="O31" s="215" t="str">
        <f t="shared" si="4"/>
        <v/>
      </c>
      <c r="P31" s="215" t="str">
        <f t="shared" si="5"/>
        <v/>
      </c>
    </row>
    <row r="32" spans="1:16" s="215" customFormat="1" ht="19.2" customHeight="1" x14ac:dyDescent="0.3">
      <c r="A32" s="172" t="s">
        <v>2044</v>
      </c>
      <c r="B32" s="163" t="s">
        <v>2045</v>
      </c>
      <c r="C32" s="167" t="s">
        <v>2046</v>
      </c>
      <c r="D32" s="207" t="str">
        <f t="shared" si="0"/>
        <v/>
      </c>
      <c r="E32" s="208"/>
      <c r="F32" s="209" t="str">
        <f t="shared" si="1"/>
        <v/>
      </c>
      <c r="G32" s="210"/>
      <c r="H32" s="211" t="str">
        <f t="shared" si="2"/>
        <v/>
      </c>
      <c r="I32" s="212"/>
      <c r="J32" s="213" t="str">
        <f t="shared" si="3"/>
        <v/>
      </c>
      <c r="K32" s="214"/>
      <c r="L32" s="170" t="s">
        <v>226</v>
      </c>
      <c r="M32" s="163" t="s">
        <v>227</v>
      </c>
      <c r="N32" s="163" t="s">
        <v>228</v>
      </c>
      <c r="O32" s="215" t="str">
        <f t="shared" si="4"/>
        <v/>
      </c>
      <c r="P32" s="215" t="str">
        <f t="shared" si="5"/>
        <v/>
      </c>
    </row>
    <row r="33" spans="1:16" s="215" customFormat="1" ht="19.2" customHeight="1" x14ac:dyDescent="0.3">
      <c r="A33" s="172" t="s">
        <v>2047</v>
      </c>
      <c r="B33" s="163" t="s">
        <v>2048</v>
      </c>
      <c r="C33" s="167" t="s">
        <v>2049</v>
      </c>
      <c r="D33" s="207" t="str">
        <f t="shared" si="0"/>
        <v/>
      </c>
      <c r="E33" s="208"/>
      <c r="F33" s="209" t="str">
        <f t="shared" si="1"/>
        <v/>
      </c>
      <c r="G33" s="210"/>
      <c r="H33" s="211" t="str">
        <f t="shared" si="2"/>
        <v/>
      </c>
      <c r="I33" s="212"/>
      <c r="J33" s="213" t="str">
        <f t="shared" si="3"/>
        <v/>
      </c>
      <c r="K33" s="214"/>
      <c r="L33" s="170" t="s">
        <v>923</v>
      </c>
      <c r="M33" s="163" t="s">
        <v>1104</v>
      </c>
      <c r="N33" s="163" t="s">
        <v>1105</v>
      </c>
      <c r="O33" s="215" t="str">
        <f t="shared" si="4"/>
        <v/>
      </c>
      <c r="P33" s="215" t="str">
        <f t="shared" si="5"/>
        <v/>
      </c>
    </row>
    <row r="34" spans="1:16" s="215" customFormat="1" ht="19.2" customHeight="1" x14ac:dyDescent="0.3">
      <c r="A34" s="172" t="s">
        <v>2050</v>
      </c>
      <c r="B34" s="163" t="s">
        <v>2051</v>
      </c>
      <c r="C34" s="167" t="s">
        <v>2052</v>
      </c>
      <c r="D34" s="207" t="str">
        <f t="shared" si="0"/>
        <v/>
      </c>
      <c r="E34" s="208"/>
      <c r="F34" s="209" t="str">
        <f t="shared" si="1"/>
        <v/>
      </c>
      <c r="G34" s="210"/>
      <c r="H34" s="211" t="str">
        <f t="shared" si="2"/>
        <v/>
      </c>
      <c r="I34" s="212"/>
      <c r="J34" s="213" t="str">
        <f t="shared" si="3"/>
        <v/>
      </c>
      <c r="K34" s="214"/>
      <c r="L34" s="170" t="s">
        <v>455</v>
      </c>
      <c r="M34" s="163" t="s">
        <v>456</v>
      </c>
      <c r="N34" s="163" t="s">
        <v>457</v>
      </c>
      <c r="O34" s="215" t="str">
        <f t="shared" si="4"/>
        <v/>
      </c>
      <c r="P34" s="215" t="str">
        <f t="shared" si="5"/>
        <v/>
      </c>
    </row>
    <row r="35" spans="1:16" s="215" customFormat="1" ht="19.2" customHeight="1" x14ac:dyDescent="0.3">
      <c r="A35" s="172" t="s">
        <v>2053</v>
      </c>
      <c r="B35" s="163" t="s">
        <v>2054</v>
      </c>
      <c r="C35" s="167" t="s">
        <v>2055</v>
      </c>
      <c r="D35" s="207" t="str">
        <f t="shared" si="0"/>
        <v/>
      </c>
      <c r="E35" s="208"/>
      <c r="F35" s="209" t="str">
        <f t="shared" si="1"/>
        <v/>
      </c>
      <c r="G35" s="210"/>
      <c r="H35" s="211" t="str">
        <f t="shared" si="2"/>
        <v/>
      </c>
      <c r="I35" s="212"/>
      <c r="J35" s="213" t="str">
        <f t="shared" si="3"/>
        <v/>
      </c>
      <c r="K35" s="214"/>
      <c r="L35" s="170" t="s">
        <v>25</v>
      </c>
      <c r="M35" s="163" t="s">
        <v>161</v>
      </c>
      <c r="N35" s="163" t="s">
        <v>162</v>
      </c>
      <c r="O35" s="215" t="str">
        <f t="shared" si="4"/>
        <v/>
      </c>
      <c r="P35" s="215" t="str">
        <f t="shared" si="5"/>
        <v/>
      </c>
    </row>
    <row r="36" spans="1:16" s="215" customFormat="1" ht="19.2" customHeight="1" x14ac:dyDescent="0.3">
      <c r="A36" s="172" t="s">
        <v>2056</v>
      </c>
      <c r="B36" s="163" t="s">
        <v>2057</v>
      </c>
      <c r="C36" s="167" t="s">
        <v>2058</v>
      </c>
      <c r="D36" s="207" t="str">
        <f t="shared" si="0"/>
        <v/>
      </c>
      <c r="E36" s="208"/>
      <c r="F36" s="209" t="str">
        <f t="shared" si="1"/>
        <v/>
      </c>
      <c r="G36" s="210"/>
      <c r="H36" s="211" t="str">
        <f t="shared" si="2"/>
        <v/>
      </c>
      <c r="I36" s="212"/>
      <c r="J36" s="213" t="str">
        <f t="shared" si="3"/>
        <v/>
      </c>
      <c r="K36" s="214"/>
      <c r="L36" s="170" t="s">
        <v>175</v>
      </c>
      <c r="M36" s="163" t="s">
        <v>176</v>
      </c>
      <c r="N36" s="163" t="s">
        <v>177</v>
      </c>
      <c r="O36" s="215" t="str">
        <f t="shared" si="4"/>
        <v/>
      </c>
      <c r="P36" s="215" t="str">
        <f t="shared" si="5"/>
        <v/>
      </c>
    </row>
    <row r="37" spans="1:16" s="215" customFormat="1" ht="19.2" customHeight="1" x14ac:dyDescent="0.3">
      <c r="A37" s="172" t="s">
        <v>2059</v>
      </c>
      <c r="B37" s="163" t="s">
        <v>2060</v>
      </c>
      <c r="C37" s="167" t="s">
        <v>2061</v>
      </c>
      <c r="D37" s="207" t="str">
        <f t="shared" si="0"/>
        <v/>
      </c>
      <c r="E37" s="208"/>
      <c r="F37" s="209" t="str">
        <f t="shared" si="1"/>
        <v/>
      </c>
      <c r="G37" s="210"/>
      <c r="H37" s="211" t="str">
        <f t="shared" si="2"/>
        <v/>
      </c>
      <c r="I37" s="212"/>
      <c r="J37" s="213" t="str">
        <f t="shared" si="3"/>
        <v/>
      </c>
      <c r="K37" s="214"/>
      <c r="L37" s="170" t="s">
        <v>309</v>
      </c>
      <c r="M37" s="163" t="s">
        <v>310</v>
      </c>
      <c r="N37" s="163" t="s">
        <v>311</v>
      </c>
      <c r="O37" s="215" t="str">
        <f t="shared" si="4"/>
        <v/>
      </c>
      <c r="P37" s="215" t="str">
        <f t="shared" si="5"/>
        <v/>
      </c>
    </row>
    <row r="38" spans="1:16" s="215" customFormat="1" ht="19.2" customHeight="1" x14ac:dyDescent="0.3">
      <c r="A38" s="172" t="s">
        <v>2062</v>
      </c>
      <c r="B38" s="163" t="s">
        <v>2063</v>
      </c>
      <c r="C38" s="167" t="s">
        <v>2064</v>
      </c>
      <c r="D38" s="207" t="str">
        <f t="shared" si="0"/>
        <v/>
      </c>
      <c r="E38" s="208"/>
      <c r="F38" s="209" t="str">
        <f t="shared" si="1"/>
        <v/>
      </c>
      <c r="G38" s="210"/>
      <c r="H38" s="211" t="str">
        <f t="shared" si="2"/>
        <v/>
      </c>
      <c r="I38" s="212"/>
      <c r="J38" s="213" t="str">
        <f t="shared" si="3"/>
        <v/>
      </c>
      <c r="K38" s="214"/>
      <c r="L38" s="170" t="s">
        <v>45</v>
      </c>
      <c r="M38" s="163" t="s">
        <v>46</v>
      </c>
      <c r="N38" s="163" t="s">
        <v>47</v>
      </c>
      <c r="O38" s="215" t="str">
        <f t="shared" si="4"/>
        <v/>
      </c>
      <c r="P38" s="215" t="str">
        <f t="shared" si="5"/>
        <v/>
      </c>
    </row>
    <row r="39" spans="1:16" s="215" customFormat="1" ht="19.2" customHeight="1" x14ac:dyDescent="0.3">
      <c r="A39" s="172" t="s">
        <v>2065</v>
      </c>
      <c r="B39" s="163" t="s">
        <v>2066</v>
      </c>
      <c r="C39" s="167" t="s">
        <v>2067</v>
      </c>
      <c r="D39" s="207" t="str">
        <f t="shared" si="0"/>
        <v/>
      </c>
      <c r="E39" s="208"/>
      <c r="F39" s="209" t="str">
        <f t="shared" si="1"/>
        <v/>
      </c>
      <c r="G39" s="210"/>
      <c r="H39" s="211" t="str">
        <f t="shared" si="2"/>
        <v/>
      </c>
      <c r="I39" s="212"/>
      <c r="J39" s="213" t="str">
        <f t="shared" si="3"/>
        <v/>
      </c>
      <c r="K39" s="214"/>
      <c r="L39" s="170" t="s">
        <v>1230</v>
      </c>
      <c r="M39" s="163" t="s">
        <v>565</v>
      </c>
      <c r="N39" s="163" t="s">
        <v>566</v>
      </c>
      <c r="O39" s="215" t="str">
        <f t="shared" si="4"/>
        <v/>
      </c>
      <c r="P39" s="215" t="str">
        <f t="shared" si="5"/>
        <v/>
      </c>
    </row>
    <row r="40" spans="1:16" s="215" customFormat="1" ht="19.2" customHeight="1" x14ac:dyDescent="0.3">
      <c r="A40" s="172" t="s">
        <v>2068</v>
      </c>
      <c r="B40" s="163" t="s">
        <v>2069</v>
      </c>
      <c r="C40" s="167" t="s">
        <v>2070</v>
      </c>
      <c r="D40" s="207" t="str">
        <f t="shared" si="0"/>
        <v/>
      </c>
      <c r="E40" s="208"/>
      <c r="F40" s="209" t="str">
        <f t="shared" si="1"/>
        <v/>
      </c>
      <c r="G40" s="210"/>
      <c r="H40" s="211" t="str">
        <f t="shared" si="2"/>
        <v/>
      </c>
      <c r="I40" s="212"/>
      <c r="J40" s="213" t="str">
        <f t="shared" si="3"/>
        <v/>
      </c>
      <c r="K40" s="214"/>
      <c r="L40" s="170" t="s">
        <v>556</v>
      </c>
      <c r="M40" s="163" t="s">
        <v>557</v>
      </c>
      <c r="N40" s="163" t="s">
        <v>558</v>
      </c>
      <c r="O40" s="215" t="str">
        <f t="shared" si="4"/>
        <v/>
      </c>
      <c r="P40" s="215" t="str">
        <f t="shared" si="5"/>
        <v/>
      </c>
    </row>
    <row r="41" spans="1:16" s="215" customFormat="1" ht="19.2" customHeight="1" x14ac:dyDescent="0.3">
      <c r="A41" s="172" t="s">
        <v>2071</v>
      </c>
      <c r="B41" s="163" t="s">
        <v>2072</v>
      </c>
      <c r="C41" s="167" t="s">
        <v>2073</v>
      </c>
      <c r="D41" s="207" t="str">
        <f t="shared" si="0"/>
        <v/>
      </c>
      <c r="E41" s="208"/>
      <c r="F41" s="209" t="str">
        <f t="shared" si="1"/>
        <v/>
      </c>
      <c r="G41" s="210"/>
      <c r="H41" s="211" t="str">
        <f t="shared" si="2"/>
        <v/>
      </c>
      <c r="I41" s="212"/>
      <c r="J41" s="213" t="str">
        <f t="shared" si="3"/>
        <v/>
      </c>
      <c r="K41" s="214"/>
      <c r="L41" s="170" t="s">
        <v>78</v>
      </c>
      <c r="M41" s="163" t="s">
        <v>79</v>
      </c>
      <c r="N41" s="163" t="s">
        <v>80</v>
      </c>
      <c r="O41" s="215" t="str">
        <f t="shared" si="4"/>
        <v/>
      </c>
      <c r="P41" s="215" t="str">
        <f t="shared" si="5"/>
        <v/>
      </c>
    </row>
    <row r="42" spans="1:16" s="215" customFormat="1" ht="19.2" customHeight="1" x14ac:dyDescent="0.3">
      <c r="A42" s="172" t="s">
        <v>2074</v>
      </c>
      <c r="B42" s="163" t="s">
        <v>2075</v>
      </c>
      <c r="C42" s="167" t="s">
        <v>2076</v>
      </c>
      <c r="D42" s="207" t="str">
        <f t="shared" si="0"/>
        <v/>
      </c>
      <c r="E42" s="208"/>
      <c r="F42" s="209" t="str">
        <f t="shared" si="1"/>
        <v/>
      </c>
      <c r="G42" s="210"/>
      <c r="H42" s="211" t="str">
        <f t="shared" si="2"/>
        <v/>
      </c>
      <c r="I42" s="212"/>
      <c r="J42" s="213" t="str">
        <f t="shared" si="3"/>
        <v/>
      </c>
      <c r="K42" s="214"/>
      <c r="L42" s="170" t="s">
        <v>57</v>
      </c>
      <c r="M42" s="163" t="s">
        <v>58</v>
      </c>
      <c r="N42" s="163" t="s">
        <v>59</v>
      </c>
      <c r="O42" s="215" t="str">
        <f t="shared" si="4"/>
        <v/>
      </c>
      <c r="P42" s="215" t="str">
        <f t="shared" si="5"/>
        <v/>
      </c>
    </row>
    <row r="43" spans="1:16" s="215" customFormat="1" ht="19.2" customHeight="1" x14ac:dyDescent="0.3">
      <c r="A43" s="172" t="s">
        <v>2077</v>
      </c>
      <c r="B43" s="163" t="s">
        <v>2078</v>
      </c>
      <c r="C43" s="167" t="s">
        <v>2079</v>
      </c>
      <c r="D43" s="207" t="str">
        <f t="shared" si="0"/>
        <v/>
      </c>
      <c r="E43" s="208"/>
      <c r="F43" s="209" t="str">
        <f t="shared" si="1"/>
        <v/>
      </c>
      <c r="G43" s="210"/>
      <c r="H43" s="211" t="str">
        <f t="shared" si="2"/>
        <v/>
      </c>
      <c r="I43" s="212"/>
      <c r="J43" s="213" t="str">
        <f t="shared" si="3"/>
        <v/>
      </c>
      <c r="K43" s="214"/>
      <c r="L43" s="170" t="s">
        <v>217</v>
      </c>
      <c r="M43" s="163" t="s">
        <v>218</v>
      </c>
      <c r="N43" s="163" t="s">
        <v>219</v>
      </c>
      <c r="O43" s="215" t="str">
        <f t="shared" si="4"/>
        <v/>
      </c>
      <c r="P43" s="215" t="str">
        <f t="shared" si="5"/>
        <v/>
      </c>
    </row>
    <row r="44" spans="1:16" s="215" customFormat="1" ht="19.2" customHeight="1" x14ac:dyDescent="0.3">
      <c r="A44" s="172" t="s">
        <v>2080</v>
      </c>
      <c r="B44" s="163" t="s">
        <v>2081</v>
      </c>
      <c r="C44" s="167" t="s">
        <v>2082</v>
      </c>
      <c r="D44" s="207" t="str">
        <f t="shared" ref="D44:D75" si="6">IF(E44="","",1)</f>
        <v/>
      </c>
      <c r="E44" s="208"/>
      <c r="F44" s="209" t="str">
        <f t="shared" si="1"/>
        <v/>
      </c>
      <c r="G44" s="210"/>
      <c r="H44" s="211" t="str">
        <f t="shared" si="2"/>
        <v/>
      </c>
      <c r="I44" s="212"/>
      <c r="J44" s="213" t="str">
        <f t="shared" si="3"/>
        <v/>
      </c>
      <c r="K44" s="214"/>
      <c r="L44" s="170" t="s">
        <v>573</v>
      </c>
      <c r="M44" s="163" t="s">
        <v>574</v>
      </c>
      <c r="N44" s="163" t="s">
        <v>575</v>
      </c>
      <c r="O44" s="215" t="str">
        <f t="shared" si="4"/>
        <v/>
      </c>
      <c r="P44" s="215" t="str">
        <f t="shared" si="5"/>
        <v/>
      </c>
    </row>
    <row r="45" spans="1:16" s="215" customFormat="1" ht="19.2" customHeight="1" x14ac:dyDescent="0.3">
      <c r="A45" s="172" t="s">
        <v>2083</v>
      </c>
      <c r="B45" s="163" t="s">
        <v>2084</v>
      </c>
      <c r="C45" s="167" t="s">
        <v>2085</v>
      </c>
      <c r="D45" s="207" t="str">
        <f t="shared" si="6"/>
        <v/>
      </c>
      <c r="E45" s="208"/>
      <c r="F45" s="209" t="str">
        <f t="shared" si="1"/>
        <v/>
      </c>
      <c r="G45" s="210"/>
      <c r="H45" s="211" t="str">
        <f t="shared" si="2"/>
        <v/>
      </c>
      <c r="I45" s="212"/>
      <c r="J45" s="213" t="str">
        <f t="shared" si="3"/>
        <v/>
      </c>
      <c r="K45" s="214"/>
      <c r="L45" s="170" t="s">
        <v>398</v>
      </c>
      <c r="M45" s="163" t="s">
        <v>399</v>
      </c>
      <c r="N45" s="163" t="s">
        <v>400</v>
      </c>
      <c r="O45" s="215" t="str">
        <f t="shared" si="4"/>
        <v/>
      </c>
      <c r="P45" s="215" t="str">
        <f t="shared" si="5"/>
        <v/>
      </c>
    </row>
    <row r="46" spans="1:16" s="215" customFormat="1" ht="19.2" customHeight="1" x14ac:dyDescent="0.3">
      <c r="A46" s="172" t="s">
        <v>2086</v>
      </c>
      <c r="B46" s="163" t="s">
        <v>2087</v>
      </c>
      <c r="C46" s="167" t="s">
        <v>2088</v>
      </c>
      <c r="D46" s="207" t="str">
        <f t="shared" si="6"/>
        <v/>
      </c>
      <c r="E46" s="208"/>
      <c r="F46" s="209" t="str">
        <f t="shared" si="1"/>
        <v/>
      </c>
      <c r="G46" s="210"/>
      <c r="H46" s="211" t="str">
        <f t="shared" si="2"/>
        <v/>
      </c>
      <c r="I46" s="212"/>
      <c r="J46" s="213" t="str">
        <f t="shared" si="3"/>
        <v/>
      </c>
      <c r="K46" s="214"/>
      <c r="L46" s="170" t="s">
        <v>193</v>
      </c>
      <c r="M46" s="163" t="s">
        <v>194</v>
      </c>
      <c r="N46" s="163" t="s">
        <v>195</v>
      </c>
      <c r="O46" s="215" t="str">
        <f t="shared" si="4"/>
        <v/>
      </c>
      <c r="P46" s="215" t="str">
        <f t="shared" si="5"/>
        <v/>
      </c>
    </row>
    <row r="47" spans="1:16" s="215" customFormat="1" ht="19.2" customHeight="1" x14ac:dyDescent="0.3">
      <c r="A47" s="172" t="s">
        <v>2089</v>
      </c>
      <c r="B47" s="163" t="s">
        <v>2090</v>
      </c>
      <c r="C47" s="167" t="s">
        <v>2091</v>
      </c>
      <c r="D47" s="207" t="str">
        <f t="shared" si="6"/>
        <v/>
      </c>
      <c r="E47" s="208"/>
      <c r="F47" s="209" t="str">
        <f t="shared" si="1"/>
        <v/>
      </c>
      <c r="G47" s="210"/>
      <c r="H47" s="211" t="str">
        <f t="shared" si="2"/>
        <v/>
      </c>
      <c r="I47" s="212"/>
      <c r="J47" s="213" t="str">
        <f t="shared" si="3"/>
        <v/>
      </c>
      <c r="K47" s="214"/>
      <c r="L47" s="170" t="s">
        <v>2092</v>
      </c>
      <c r="M47" s="163" t="s">
        <v>2093</v>
      </c>
      <c r="N47" s="163" t="s">
        <v>2094</v>
      </c>
      <c r="O47" s="215" t="str">
        <f t="shared" si="4"/>
        <v/>
      </c>
      <c r="P47" s="215" t="str">
        <f t="shared" si="5"/>
        <v/>
      </c>
    </row>
    <row r="48" spans="1:16" s="215" customFormat="1" ht="19.2" customHeight="1" x14ac:dyDescent="0.3">
      <c r="A48" s="172" t="s">
        <v>2095</v>
      </c>
      <c r="B48" s="163" t="s">
        <v>2096</v>
      </c>
      <c r="C48" s="167" t="s">
        <v>2097</v>
      </c>
      <c r="D48" s="207" t="str">
        <f t="shared" si="6"/>
        <v/>
      </c>
      <c r="E48" s="208"/>
      <c r="F48" s="209" t="str">
        <f t="shared" si="1"/>
        <v/>
      </c>
      <c r="G48" s="210"/>
      <c r="H48" s="211" t="str">
        <f t="shared" si="2"/>
        <v/>
      </c>
      <c r="I48" s="212"/>
      <c r="J48" s="213" t="str">
        <f t="shared" si="3"/>
        <v/>
      </c>
      <c r="K48" s="214"/>
      <c r="L48" s="170" t="s">
        <v>318</v>
      </c>
      <c r="M48" s="163" t="s">
        <v>357</v>
      </c>
      <c r="N48" s="163" t="s">
        <v>358</v>
      </c>
      <c r="O48" s="215" t="str">
        <f t="shared" si="4"/>
        <v/>
      </c>
      <c r="P48" s="215" t="str">
        <f t="shared" si="5"/>
        <v/>
      </c>
    </row>
    <row r="49" spans="1:16" s="215" customFormat="1" ht="19.2" customHeight="1" x14ac:dyDescent="0.3">
      <c r="A49" s="172" t="s">
        <v>2098</v>
      </c>
      <c r="B49" s="163" t="s">
        <v>2099</v>
      </c>
      <c r="C49" s="167" t="s">
        <v>2100</v>
      </c>
      <c r="D49" s="207" t="str">
        <f t="shared" si="6"/>
        <v/>
      </c>
      <c r="E49" s="208"/>
      <c r="F49" s="209" t="str">
        <f t="shared" si="1"/>
        <v/>
      </c>
      <c r="G49" s="210"/>
      <c r="H49" s="211" t="str">
        <f t="shared" si="2"/>
        <v/>
      </c>
      <c r="I49" s="212"/>
      <c r="J49" s="213" t="str">
        <f t="shared" si="3"/>
        <v/>
      </c>
      <c r="K49" s="214"/>
      <c r="L49" s="170" t="s">
        <v>354</v>
      </c>
      <c r="M49" s="163" t="s">
        <v>355</v>
      </c>
      <c r="N49" s="163" t="s">
        <v>356</v>
      </c>
      <c r="O49" s="215" t="str">
        <f t="shared" si="4"/>
        <v/>
      </c>
      <c r="P49" s="215" t="str">
        <f t="shared" si="5"/>
        <v/>
      </c>
    </row>
    <row r="50" spans="1:16" s="215" customFormat="1" ht="19.2" customHeight="1" x14ac:dyDescent="0.3">
      <c r="A50" s="172" t="s">
        <v>2101</v>
      </c>
      <c r="B50" s="163" t="s">
        <v>2102</v>
      </c>
      <c r="C50" s="167" t="s">
        <v>2103</v>
      </c>
      <c r="D50" s="207" t="str">
        <f t="shared" si="6"/>
        <v/>
      </c>
      <c r="E50" s="208"/>
      <c r="F50" s="209" t="str">
        <f t="shared" si="1"/>
        <v/>
      </c>
      <c r="G50" s="210"/>
      <c r="H50" s="211" t="str">
        <f t="shared" si="2"/>
        <v/>
      </c>
      <c r="I50" s="212"/>
      <c r="J50" s="213" t="str">
        <f t="shared" si="3"/>
        <v/>
      </c>
      <c r="K50" s="214"/>
      <c r="L50" s="170" t="s">
        <v>330</v>
      </c>
      <c r="M50" s="163" t="s">
        <v>331</v>
      </c>
      <c r="N50" s="163" t="s">
        <v>332</v>
      </c>
      <c r="O50" s="215" t="str">
        <f t="shared" si="4"/>
        <v/>
      </c>
      <c r="P50" s="215" t="str">
        <f t="shared" si="5"/>
        <v/>
      </c>
    </row>
    <row r="51" spans="1:16" s="215" customFormat="1" ht="19.2" customHeight="1" x14ac:dyDescent="0.3">
      <c r="A51" s="172" t="s">
        <v>2104</v>
      </c>
      <c r="B51" s="163" t="s">
        <v>2105</v>
      </c>
      <c r="C51" s="167" t="s">
        <v>2106</v>
      </c>
      <c r="D51" s="207" t="str">
        <f t="shared" si="6"/>
        <v/>
      </c>
      <c r="E51" s="208"/>
      <c r="F51" s="209" t="str">
        <f t="shared" si="1"/>
        <v/>
      </c>
      <c r="G51" s="210"/>
      <c r="H51" s="211" t="str">
        <f t="shared" si="2"/>
        <v/>
      </c>
      <c r="I51" s="212"/>
      <c r="J51" s="213" t="str">
        <f t="shared" si="3"/>
        <v/>
      </c>
      <c r="K51" s="214"/>
      <c r="L51" s="170" t="s">
        <v>368</v>
      </c>
      <c r="M51" s="163" t="s">
        <v>369</v>
      </c>
      <c r="N51" s="163" t="s">
        <v>370</v>
      </c>
      <c r="O51" s="215" t="str">
        <f t="shared" si="4"/>
        <v/>
      </c>
      <c r="P51" s="215" t="str">
        <f t="shared" si="5"/>
        <v/>
      </c>
    </row>
    <row r="52" spans="1:16" s="215" customFormat="1" ht="19.2" customHeight="1" x14ac:dyDescent="0.3">
      <c r="A52" s="172" t="s">
        <v>2107</v>
      </c>
      <c r="B52" s="163" t="s">
        <v>2108</v>
      </c>
      <c r="C52" s="167" t="s">
        <v>2109</v>
      </c>
      <c r="D52" s="207" t="str">
        <f t="shared" si="6"/>
        <v/>
      </c>
      <c r="E52" s="208"/>
      <c r="F52" s="209" t="str">
        <f t="shared" si="1"/>
        <v/>
      </c>
      <c r="G52" s="210"/>
      <c r="H52" s="211" t="str">
        <f t="shared" si="2"/>
        <v/>
      </c>
      <c r="I52" s="212"/>
      <c r="J52" s="213" t="str">
        <f t="shared" si="3"/>
        <v/>
      </c>
      <c r="K52" s="214"/>
      <c r="L52" s="170" t="s">
        <v>342</v>
      </c>
      <c r="M52" s="163" t="s">
        <v>343</v>
      </c>
      <c r="N52" s="163" t="s">
        <v>344</v>
      </c>
      <c r="O52" s="215" t="str">
        <f t="shared" si="4"/>
        <v/>
      </c>
      <c r="P52" s="215" t="str">
        <f t="shared" si="5"/>
        <v/>
      </c>
    </row>
    <row r="53" spans="1:16" s="215" customFormat="1" ht="19.2" customHeight="1" x14ac:dyDescent="0.3">
      <c r="A53" s="172" t="s">
        <v>2110</v>
      </c>
      <c r="B53" s="163" t="s">
        <v>2111</v>
      </c>
      <c r="C53" s="167" t="s">
        <v>2112</v>
      </c>
      <c r="D53" s="207" t="str">
        <f t="shared" si="6"/>
        <v/>
      </c>
      <c r="E53" s="208"/>
      <c r="F53" s="209" t="str">
        <f t="shared" si="1"/>
        <v/>
      </c>
      <c r="G53" s="210"/>
      <c r="H53" s="211" t="str">
        <f t="shared" si="2"/>
        <v/>
      </c>
      <c r="I53" s="212"/>
      <c r="J53" s="213" t="str">
        <f t="shared" si="3"/>
        <v/>
      </c>
      <c r="K53" s="214"/>
      <c r="L53" s="170" t="s">
        <v>339</v>
      </c>
      <c r="M53" s="163" t="s">
        <v>340</v>
      </c>
      <c r="N53" s="163" t="s">
        <v>341</v>
      </c>
      <c r="O53" s="215" t="str">
        <f t="shared" si="4"/>
        <v/>
      </c>
      <c r="P53" s="215" t="str">
        <f t="shared" si="5"/>
        <v/>
      </c>
    </row>
    <row r="54" spans="1:16" s="215" customFormat="1" ht="19.2" customHeight="1" x14ac:dyDescent="0.3">
      <c r="A54" s="172" t="s">
        <v>2113</v>
      </c>
      <c r="B54" s="163" t="s">
        <v>2114</v>
      </c>
      <c r="C54" s="167" t="s">
        <v>2115</v>
      </c>
      <c r="D54" s="207" t="str">
        <f t="shared" si="6"/>
        <v/>
      </c>
      <c r="E54" s="208"/>
      <c r="F54" s="209" t="str">
        <f t="shared" si="1"/>
        <v/>
      </c>
      <c r="G54" s="210"/>
      <c r="H54" s="211" t="str">
        <f t="shared" si="2"/>
        <v/>
      </c>
      <c r="I54" s="212"/>
      <c r="J54" s="213" t="str">
        <f t="shared" si="3"/>
        <v/>
      </c>
      <c r="K54" s="214"/>
      <c r="L54" s="170" t="s">
        <v>303</v>
      </c>
      <c r="M54" s="163" t="s">
        <v>304</v>
      </c>
      <c r="N54" s="163" t="s">
        <v>305</v>
      </c>
      <c r="O54" s="215" t="str">
        <f t="shared" si="4"/>
        <v/>
      </c>
      <c r="P54" s="215" t="str">
        <f t="shared" si="5"/>
        <v/>
      </c>
    </row>
    <row r="55" spans="1:16" s="215" customFormat="1" ht="19.2" customHeight="1" x14ac:dyDescent="0.3">
      <c r="A55" s="172" t="s">
        <v>2116</v>
      </c>
      <c r="B55" s="163" t="s">
        <v>2117</v>
      </c>
      <c r="C55" s="167" t="s">
        <v>2118</v>
      </c>
      <c r="D55" s="207" t="str">
        <f t="shared" si="6"/>
        <v/>
      </c>
      <c r="E55" s="208"/>
      <c r="F55" s="209" t="str">
        <f t="shared" si="1"/>
        <v/>
      </c>
      <c r="G55" s="210"/>
      <c r="H55" s="211" t="str">
        <f t="shared" si="2"/>
        <v/>
      </c>
      <c r="I55" s="212"/>
      <c r="J55" s="213" t="str">
        <f t="shared" si="3"/>
        <v/>
      </c>
      <c r="K55" s="214"/>
      <c r="L55" s="170" t="s">
        <v>359</v>
      </c>
      <c r="M55" s="163" t="s">
        <v>1120</v>
      </c>
      <c r="N55" s="163" t="s">
        <v>1121</v>
      </c>
      <c r="O55" s="215" t="str">
        <f t="shared" si="4"/>
        <v/>
      </c>
      <c r="P55" s="215" t="str">
        <f t="shared" si="5"/>
        <v/>
      </c>
    </row>
    <row r="56" spans="1:16" s="215" customFormat="1" ht="19.2" customHeight="1" x14ac:dyDescent="0.3">
      <c r="A56" s="172" t="s">
        <v>2119</v>
      </c>
      <c r="B56" s="163" t="s">
        <v>2120</v>
      </c>
      <c r="C56" s="167" t="s">
        <v>2121</v>
      </c>
      <c r="D56" s="207" t="str">
        <f t="shared" si="6"/>
        <v/>
      </c>
      <c r="E56" s="208"/>
      <c r="F56" s="209" t="str">
        <f t="shared" si="1"/>
        <v/>
      </c>
      <c r="G56" s="210"/>
      <c r="H56" s="211" t="str">
        <f t="shared" si="2"/>
        <v/>
      </c>
      <c r="I56" s="212"/>
      <c r="J56" s="213" t="str">
        <f t="shared" si="3"/>
        <v/>
      </c>
      <c r="K56" s="214"/>
      <c r="L56" s="170" t="s">
        <v>63</v>
      </c>
      <c r="M56" s="163" t="s">
        <v>64</v>
      </c>
      <c r="N56" s="163" t="s">
        <v>65</v>
      </c>
      <c r="O56" s="215" t="str">
        <f t="shared" si="4"/>
        <v/>
      </c>
      <c r="P56" s="215" t="str">
        <f t="shared" si="5"/>
        <v/>
      </c>
    </row>
    <row r="57" spans="1:16" s="215" customFormat="1" ht="19.2" customHeight="1" x14ac:dyDescent="0.3">
      <c r="A57" s="172" t="s">
        <v>2122</v>
      </c>
      <c r="B57" s="163" t="s">
        <v>2123</v>
      </c>
      <c r="C57" s="167" t="s">
        <v>2124</v>
      </c>
      <c r="D57" s="207" t="str">
        <f t="shared" si="6"/>
        <v/>
      </c>
      <c r="E57" s="208"/>
      <c r="F57" s="209" t="str">
        <f t="shared" si="1"/>
        <v/>
      </c>
      <c r="G57" s="210"/>
      <c r="H57" s="211" t="str">
        <f t="shared" si="2"/>
        <v/>
      </c>
      <c r="I57" s="212"/>
      <c r="J57" s="213" t="str">
        <f t="shared" si="3"/>
        <v/>
      </c>
      <c r="K57" s="214"/>
      <c r="L57" s="170" t="s">
        <v>211</v>
      </c>
      <c r="M57" s="163" t="s">
        <v>212</v>
      </c>
      <c r="N57" s="163" t="s">
        <v>213</v>
      </c>
      <c r="O57" s="215" t="str">
        <f t="shared" si="4"/>
        <v/>
      </c>
      <c r="P57" s="215" t="str">
        <f t="shared" si="5"/>
        <v/>
      </c>
    </row>
    <row r="58" spans="1:16" s="215" customFormat="1" ht="19.2" customHeight="1" x14ac:dyDescent="0.3">
      <c r="A58" s="172" t="s">
        <v>2125</v>
      </c>
      <c r="B58" s="163" t="s">
        <v>2126</v>
      </c>
      <c r="C58" s="167" t="s">
        <v>2127</v>
      </c>
      <c r="D58" s="207" t="str">
        <f t="shared" si="6"/>
        <v/>
      </c>
      <c r="E58" s="208"/>
      <c r="F58" s="209" t="str">
        <f t="shared" si="1"/>
        <v/>
      </c>
      <c r="G58" s="210"/>
      <c r="H58" s="211" t="str">
        <f t="shared" si="2"/>
        <v/>
      </c>
      <c r="I58" s="212"/>
      <c r="J58" s="213" t="str">
        <f t="shared" si="3"/>
        <v/>
      </c>
      <c r="K58" s="214"/>
      <c r="L58" s="170" t="s">
        <v>240</v>
      </c>
      <c r="M58" s="163" t="s">
        <v>241</v>
      </c>
      <c r="N58" s="163" t="s">
        <v>242</v>
      </c>
      <c r="O58" s="215" t="str">
        <f t="shared" si="4"/>
        <v/>
      </c>
      <c r="P58" s="215" t="str">
        <f t="shared" si="5"/>
        <v/>
      </c>
    </row>
    <row r="59" spans="1:16" s="215" customFormat="1" ht="19.2" customHeight="1" x14ac:dyDescent="0.3">
      <c r="A59" s="172" t="s">
        <v>2128</v>
      </c>
      <c r="B59" s="163" t="s">
        <v>2129</v>
      </c>
      <c r="C59" s="167" t="s">
        <v>2130</v>
      </c>
      <c r="D59" s="207" t="str">
        <f t="shared" si="6"/>
        <v/>
      </c>
      <c r="E59" s="208"/>
      <c r="F59" s="209" t="str">
        <f t="shared" si="1"/>
        <v/>
      </c>
      <c r="G59" s="210"/>
      <c r="H59" s="211" t="str">
        <f t="shared" si="2"/>
        <v/>
      </c>
      <c r="I59" s="212"/>
      <c r="J59" s="213" t="str">
        <f t="shared" si="3"/>
        <v/>
      </c>
      <c r="K59" s="214"/>
      <c r="L59" s="170" t="s">
        <v>500</v>
      </c>
      <c r="M59" s="163" t="s">
        <v>501</v>
      </c>
      <c r="N59" s="163" t="s">
        <v>502</v>
      </c>
      <c r="O59" s="215" t="str">
        <f t="shared" si="4"/>
        <v/>
      </c>
      <c r="P59" s="215" t="str">
        <f t="shared" si="5"/>
        <v/>
      </c>
    </row>
    <row r="60" spans="1:16" s="215" customFormat="1" ht="19.2" customHeight="1" x14ac:dyDescent="0.3">
      <c r="A60" s="172" t="s">
        <v>2131</v>
      </c>
      <c r="B60" s="163" t="s">
        <v>2132</v>
      </c>
      <c r="C60" s="167" t="s">
        <v>2133</v>
      </c>
      <c r="D60" s="207" t="str">
        <f t="shared" si="6"/>
        <v/>
      </c>
      <c r="E60" s="208"/>
      <c r="F60" s="209" t="str">
        <f t="shared" si="1"/>
        <v/>
      </c>
      <c r="G60" s="210"/>
      <c r="H60" s="211" t="str">
        <f t="shared" si="2"/>
        <v/>
      </c>
      <c r="I60" s="212"/>
      <c r="J60" s="213" t="str">
        <f t="shared" si="3"/>
        <v/>
      </c>
      <c r="K60" s="214"/>
      <c r="L60" s="170" t="s">
        <v>223</v>
      </c>
      <c r="M60" s="163" t="s">
        <v>224</v>
      </c>
      <c r="N60" s="163" t="s">
        <v>225</v>
      </c>
      <c r="O60" s="215" t="str">
        <f t="shared" si="4"/>
        <v/>
      </c>
      <c r="P60" s="215" t="str">
        <f t="shared" si="5"/>
        <v/>
      </c>
    </row>
    <row r="61" spans="1:16" s="215" customFormat="1" ht="19.2" customHeight="1" x14ac:dyDescent="0.3">
      <c r="A61" s="172" t="s">
        <v>2134</v>
      </c>
      <c r="B61" s="163" t="s">
        <v>2135</v>
      </c>
      <c r="C61" s="167" t="s">
        <v>2136</v>
      </c>
      <c r="D61" s="207" t="str">
        <f t="shared" si="6"/>
        <v/>
      </c>
      <c r="E61" s="208"/>
      <c r="F61" s="209" t="str">
        <f t="shared" si="1"/>
        <v/>
      </c>
      <c r="G61" s="210"/>
      <c r="H61" s="211" t="str">
        <f t="shared" si="2"/>
        <v/>
      </c>
      <c r="I61" s="212"/>
      <c r="J61" s="213" t="str">
        <f t="shared" si="3"/>
        <v/>
      </c>
      <c r="K61" s="214"/>
      <c r="L61" s="170" t="s">
        <v>538</v>
      </c>
      <c r="M61" s="163" t="s">
        <v>539</v>
      </c>
      <c r="N61" s="163" t="s">
        <v>540</v>
      </c>
      <c r="O61" s="215" t="str">
        <f t="shared" si="4"/>
        <v/>
      </c>
      <c r="P61" s="215" t="str">
        <f t="shared" si="5"/>
        <v/>
      </c>
    </row>
    <row r="62" spans="1:16" s="215" customFormat="1" ht="19.2" customHeight="1" x14ac:dyDescent="0.3">
      <c r="A62" s="172" t="s">
        <v>2137</v>
      </c>
      <c r="B62" s="163" t="s">
        <v>2138</v>
      </c>
      <c r="C62" s="167" t="s">
        <v>2139</v>
      </c>
      <c r="D62" s="207" t="str">
        <f t="shared" si="6"/>
        <v/>
      </c>
      <c r="E62" s="208"/>
      <c r="F62" s="209" t="str">
        <f t="shared" si="1"/>
        <v/>
      </c>
      <c r="G62" s="210"/>
      <c r="H62" s="211" t="str">
        <f t="shared" si="2"/>
        <v/>
      </c>
      <c r="I62" s="212"/>
      <c r="J62" s="213" t="str">
        <f t="shared" si="3"/>
        <v/>
      </c>
      <c r="K62" s="214"/>
      <c r="L62" s="170" t="s">
        <v>285</v>
      </c>
      <c r="M62" s="163" t="s">
        <v>286</v>
      </c>
      <c r="N62" s="163" t="s">
        <v>287</v>
      </c>
      <c r="O62" s="215" t="str">
        <f t="shared" si="4"/>
        <v/>
      </c>
      <c r="P62" s="215" t="str">
        <f t="shared" si="5"/>
        <v/>
      </c>
    </row>
    <row r="63" spans="1:16" s="215" customFormat="1" ht="19.2" customHeight="1" x14ac:dyDescent="0.3">
      <c r="A63" s="172" t="s">
        <v>2140</v>
      </c>
      <c r="B63" s="163" t="s">
        <v>2141</v>
      </c>
      <c r="C63" s="167" t="s">
        <v>2142</v>
      </c>
      <c r="D63" s="207" t="str">
        <f t="shared" si="6"/>
        <v/>
      </c>
      <c r="E63" s="208"/>
      <c r="F63" s="209" t="str">
        <f t="shared" si="1"/>
        <v/>
      </c>
      <c r="G63" s="210"/>
      <c r="H63" s="211" t="str">
        <f t="shared" si="2"/>
        <v/>
      </c>
      <c r="I63" s="212"/>
      <c r="J63" s="213" t="str">
        <f t="shared" si="3"/>
        <v/>
      </c>
      <c r="K63" s="214"/>
      <c r="L63" s="170" t="s">
        <v>482</v>
      </c>
      <c r="M63" s="163" t="s">
        <v>483</v>
      </c>
      <c r="N63" s="163" t="s">
        <v>484</v>
      </c>
      <c r="O63" s="215" t="str">
        <f t="shared" si="4"/>
        <v/>
      </c>
      <c r="P63" s="215" t="str">
        <f t="shared" si="5"/>
        <v/>
      </c>
    </row>
    <row r="64" spans="1:16" s="215" customFormat="1" ht="19.2" customHeight="1" x14ac:dyDescent="0.3">
      <c r="A64" s="172" t="s">
        <v>2143</v>
      </c>
      <c r="B64" s="163" t="s">
        <v>2144</v>
      </c>
      <c r="C64" s="167" t="s">
        <v>2145</v>
      </c>
      <c r="D64" s="207" t="str">
        <f t="shared" si="6"/>
        <v/>
      </c>
      <c r="E64" s="208"/>
      <c r="F64" s="209" t="str">
        <f t="shared" si="1"/>
        <v/>
      </c>
      <c r="G64" s="210"/>
      <c r="H64" s="211" t="str">
        <f t="shared" si="2"/>
        <v/>
      </c>
      <c r="I64" s="212"/>
      <c r="J64" s="213" t="str">
        <f t="shared" si="3"/>
        <v/>
      </c>
      <c r="K64" s="214"/>
      <c r="L64" s="170" t="s">
        <v>1106</v>
      </c>
      <c r="M64" s="163" t="s">
        <v>1107</v>
      </c>
      <c r="N64" s="163" t="s">
        <v>1108</v>
      </c>
      <c r="O64" s="215" t="str">
        <f t="shared" si="4"/>
        <v/>
      </c>
      <c r="P64" s="215" t="str">
        <f t="shared" si="5"/>
        <v/>
      </c>
    </row>
    <row r="65" spans="1:16" s="215" customFormat="1" ht="19.2" customHeight="1" x14ac:dyDescent="0.3">
      <c r="A65" s="172" t="s">
        <v>2146</v>
      </c>
      <c r="B65" s="163" t="s">
        <v>2147</v>
      </c>
      <c r="C65" s="167" t="s">
        <v>2148</v>
      </c>
      <c r="D65" s="207" t="str">
        <f t="shared" si="6"/>
        <v/>
      </c>
      <c r="E65" s="208"/>
      <c r="F65" s="209" t="str">
        <f t="shared" si="1"/>
        <v/>
      </c>
      <c r="G65" s="210"/>
      <c r="H65" s="211" t="str">
        <f t="shared" si="2"/>
        <v/>
      </c>
      <c r="I65" s="212"/>
      <c r="J65" s="213" t="str">
        <f t="shared" si="3"/>
        <v/>
      </c>
      <c r="K65" s="214"/>
      <c r="L65" s="170" t="s">
        <v>327</v>
      </c>
      <c r="M65" s="163" t="s">
        <v>328</v>
      </c>
      <c r="N65" s="163" t="s">
        <v>329</v>
      </c>
      <c r="O65" s="215" t="str">
        <f t="shared" si="4"/>
        <v/>
      </c>
      <c r="P65" s="215" t="str">
        <f t="shared" si="5"/>
        <v/>
      </c>
    </row>
    <row r="66" spans="1:16" s="215" customFormat="1" ht="19.2" customHeight="1" x14ac:dyDescent="0.3">
      <c r="A66" s="172" t="s">
        <v>2149</v>
      </c>
      <c r="B66" s="163" t="s">
        <v>2150</v>
      </c>
      <c r="C66" s="167" t="s">
        <v>2151</v>
      </c>
      <c r="D66" s="207" t="str">
        <f t="shared" si="6"/>
        <v/>
      </c>
      <c r="E66" s="208"/>
      <c r="F66" s="209" t="str">
        <f t="shared" si="1"/>
        <v/>
      </c>
      <c r="G66" s="210"/>
      <c r="H66" s="211" t="str">
        <f t="shared" si="2"/>
        <v/>
      </c>
      <c r="I66" s="212"/>
      <c r="J66" s="213" t="str">
        <f t="shared" si="3"/>
        <v/>
      </c>
      <c r="K66" s="214"/>
      <c r="L66" s="170" t="s">
        <v>237</v>
      </c>
      <c r="M66" s="163" t="s">
        <v>238</v>
      </c>
      <c r="N66" s="163" t="s">
        <v>239</v>
      </c>
      <c r="O66" s="215" t="str">
        <f t="shared" si="4"/>
        <v/>
      </c>
      <c r="P66" s="215" t="str">
        <f t="shared" si="5"/>
        <v/>
      </c>
    </row>
    <row r="67" spans="1:16" s="215" customFormat="1" ht="19.2" customHeight="1" x14ac:dyDescent="0.3">
      <c r="A67" s="172" t="s">
        <v>2152</v>
      </c>
      <c r="B67" s="163" t="s">
        <v>2153</v>
      </c>
      <c r="C67" s="167" t="s">
        <v>2154</v>
      </c>
      <c r="D67" s="207" t="str">
        <f t="shared" si="6"/>
        <v/>
      </c>
      <c r="E67" s="208"/>
      <c r="F67" s="209" t="str">
        <f t="shared" si="1"/>
        <v/>
      </c>
      <c r="G67" s="210"/>
      <c r="H67" s="211" t="str">
        <f t="shared" si="2"/>
        <v/>
      </c>
      <c r="I67" s="212"/>
      <c r="J67" s="213" t="str">
        <f t="shared" si="3"/>
        <v/>
      </c>
      <c r="K67" s="214"/>
      <c r="L67" s="170" t="s">
        <v>562</v>
      </c>
      <c r="M67" s="163" t="s">
        <v>563</v>
      </c>
      <c r="N67" s="163" t="s">
        <v>564</v>
      </c>
      <c r="O67" s="215" t="str">
        <f t="shared" si="4"/>
        <v/>
      </c>
      <c r="P67" s="215" t="str">
        <f t="shared" si="5"/>
        <v/>
      </c>
    </row>
    <row r="68" spans="1:16" s="215" customFormat="1" ht="19.2" customHeight="1" x14ac:dyDescent="0.3">
      <c r="A68" s="172" t="s">
        <v>2155</v>
      </c>
      <c r="B68" s="163" t="s">
        <v>2156</v>
      </c>
      <c r="C68" s="167" t="s">
        <v>2157</v>
      </c>
      <c r="D68" s="207" t="str">
        <f t="shared" si="6"/>
        <v/>
      </c>
      <c r="E68" s="208"/>
      <c r="F68" s="209" t="str">
        <f t="shared" si="1"/>
        <v/>
      </c>
      <c r="G68" s="210"/>
      <c r="H68" s="211" t="str">
        <f t="shared" si="2"/>
        <v/>
      </c>
      <c r="I68" s="212"/>
      <c r="J68" s="213" t="str">
        <f t="shared" si="3"/>
        <v/>
      </c>
      <c r="K68" s="214"/>
      <c r="L68" s="170" t="s">
        <v>345</v>
      </c>
      <c r="M68" s="163" t="s">
        <v>346</v>
      </c>
      <c r="N68" s="163" t="s">
        <v>347</v>
      </c>
      <c r="O68" s="215" t="str">
        <f t="shared" si="4"/>
        <v/>
      </c>
      <c r="P68" s="215" t="str">
        <f t="shared" si="5"/>
        <v/>
      </c>
    </row>
    <row r="69" spans="1:16" s="215" customFormat="1" ht="19.2" customHeight="1" x14ac:dyDescent="0.3">
      <c r="A69" s="172" t="s">
        <v>2158</v>
      </c>
      <c r="B69" s="163" t="s">
        <v>2159</v>
      </c>
      <c r="C69" s="167" t="s">
        <v>2160</v>
      </c>
      <c r="D69" s="207" t="str">
        <f t="shared" si="6"/>
        <v/>
      </c>
      <c r="E69" s="208"/>
      <c r="F69" s="209" t="str">
        <f t="shared" si="1"/>
        <v/>
      </c>
      <c r="G69" s="210"/>
      <c r="H69" s="211" t="str">
        <f t="shared" si="2"/>
        <v/>
      </c>
      <c r="I69" s="212"/>
      <c r="J69" s="213" t="str">
        <f t="shared" si="3"/>
        <v/>
      </c>
      <c r="K69" s="214"/>
      <c r="L69" s="170" t="s">
        <v>261</v>
      </c>
      <c r="M69" s="163" t="s">
        <v>262</v>
      </c>
      <c r="N69" s="163" t="s">
        <v>263</v>
      </c>
      <c r="O69" s="215" t="str">
        <f t="shared" si="4"/>
        <v/>
      </c>
      <c r="P69" s="215" t="str">
        <f t="shared" si="5"/>
        <v/>
      </c>
    </row>
    <row r="70" spans="1:16" s="215" customFormat="1" ht="19.2" customHeight="1" x14ac:dyDescent="0.3">
      <c r="A70" s="172" t="s">
        <v>2161</v>
      </c>
      <c r="B70" s="163" t="s">
        <v>2162</v>
      </c>
      <c r="C70" s="167" t="s">
        <v>2163</v>
      </c>
      <c r="D70" s="207" t="str">
        <f t="shared" si="6"/>
        <v/>
      </c>
      <c r="E70" s="208"/>
      <c r="F70" s="209" t="str">
        <f t="shared" si="1"/>
        <v/>
      </c>
      <c r="G70" s="210"/>
      <c r="H70" s="211" t="str">
        <f t="shared" si="2"/>
        <v/>
      </c>
      <c r="I70" s="212"/>
      <c r="J70" s="213" t="str">
        <f t="shared" si="3"/>
        <v/>
      </c>
      <c r="K70" s="214"/>
      <c r="L70" s="170" t="s">
        <v>473</v>
      </c>
      <c r="M70" s="163" t="s">
        <v>474</v>
      </c>
      <c r="N70" s="163" t="s">
        <v>475</v>
      </c>
      <c r="O70" s="215" t="str">
        <f t="shared" si="4"/>
        <v/>
      </c>
      <c r="P70" s="215" t="str">
        <f t="shared" si="5"/>
        <v/>
      </c>
    </row>
    <row r="71" spans="1:16" s="215" customFormat="1" ht="19.2" customHeight="1" x14ac:dyDescent="0.3">
      <c r="A71" s="172" t="s">
        <v>2164</v>
      </c>
      <c r="B71" s="163" t="s">
        <v>2165</v>
      </c>
      <c r="C71" s="167" t="s">
        <v>2166</v>
      </c>
      <c r="D71" s="207" t="str">
        <f t="shared" si="6"/>
        <v/>
      </c>
      <c r="E71" s="208"/>
      <c r="F71" s="209" t="str">
        <f t="shared" si="1"/>
        <v/>
      </c>
      <c r="G71" s="210"/>
      <c r="H71" s="211" t="str">
        <f t="shared" si="2"/>
        <v/>
      </c>
      <c r="I71" s="212"/>
      <c r="J71" s="213" t="str">
        <f t="shared" si="3"/>
        <v/>
      </c>
      <c r="K71" s="214"/>
      <c r="L71" s="170" t="s">
        <v>479</v>
      </c>
      <c r="M71" s="163" t="s">
        <v>480</v>
      </c>
      <c r="N71" s="163" t="s">
        <v>481</v>
      </c>
      <c r="O71" s="215" t="str">
        <f t="shared" si="4"/>
        <v/>
      </c>
      <c r="P71" s="215" t="str">
        <f t="shared" si="5"/>
        <v/>
      </c>
    </row>
    <row r="72" spans="1:16" s="215" customFormat="1" ht="19.2" customHeight="1" x14ac:dyDescent="0.3">
      <c r="A72" s="172" t="s">
        <v>2167</v>
      </c>
      <c r="B72" s="163" t="s">
        <v>2168</v>
      </c>
      <c r="C72" s="167" t="s">
        <v>2169</v>
      </c>
      <c r="D72" s="207" t="str">
        <f t="shared" si="6"/>
        <v/>
      </c>
      <c r="E72" s="208"/>
      <c r="F72" s="209" t="str">
        <f t="shared" si="1"/>
        <v/>
      </c>
      <c r="G72" s="210"/>
      <c r="H72" s="211" t="str">
        <f t="shared" si="2"/>
        <v/>
      </c>
      <c r="I72" s="212"/>
      <c r="J72" s="213" t="str">
        <f t="shared" si="3"/>
        <v/>
      </c>
      <c r="K72" s="214"/>
      <c r="L72" s="170" t="s">
        <v>132</v>
      </c>
      <c r="M72" s="163" t="s">
        <v>133</v>
      </c>
      <c r="N72" s="163" t="s">
        <v>134</v>
      </c>
      <c r="O72" s="215" t="str">
        <f t="shared" si="4"/>
        <v/>
      </c>
      <c r="P72" s="215" t="str">
        <f t="shared" si="5"/>
        <v/>
      </c>
    </row>
    <row r="73" spans="1:16" s="215" customFormat="1" ht="19.2" customHeight="1" x14ac:dyDescent="0.3">
      <c r="A73" s="172" t="s">
        <v>2170</v>
      </c>
      <c r="B73" s="163" t="s">
        <v>2171</v>
      </c>
      <c r="C73" s="167" t="s">
        <v>2172</v>
      </c>
      <c r="D73" s="207" t="str">
        <f t="shared" si="6"/>
        <v/>
      </c>
      <c r="E73" s="208"/>
      <c r="F73" s="209" t="str">
        <f t="shared" si="1"/>
        <v/>
      </c>
      <c r="G73" s="210"/>
      <c r="H73" s="211" t="str">
        <f t="shared" si="2"/>
        <v/>
      </c>
      <c r="I73" s="212"/>
      <c r="J73" s="213" t="str">
        <f t="shared" si="3"/>
        <v/>
      </c>
      <c r="K73" s="214"/>
      <c r="L73" s="170" t="s">
        <v>497</v>
      </c>
      <c r="M73" s="163" t="s">
        <v>498</v>
      </c>
      <c r="N73" s="163" t="s">
        <v>499</v>
      </c>
      <c r="O73" s="215" t="str">
        <f t="shared" si="4"/>
        <v/>
      </c>
      <c r="P73" s="215" t="str">
        <f t="shared" si="5"/>
        <v/>
      </c>
    </row>
    <row r="74" spans="1:16" s="215" customFormat="1" ht="19.2" customHeight="1" x14ac:dyDescent="0.3">
      <c r="A74" s="172" t="s">
        <v>2173</v>
      </c>
      <c r="B74" s="163" t="s">
        <v>2174</v>
      </c>
      <c r="C74" s="167" t="s">
        <v>2175</v>
      </c>
      <c r="D74" s="207" t="str">
        <f t="shared" si="6"/>
        <v/>
      </c>
      <c r="E74" s="208"/>
      <c r="F74" s="209" t="str">
        <f t="shared" si="1"/>
        <v/>
      </c>
      <c r="G74" s="210"/>
      <c r="H74" s="211" t="str">
        <f t="shared" si="2"/>
        <v/>
      </c>
      <c r="I74" s="212"/>
      <c r="J74" s="213" t="str">
        <f t="shared" si="3"/>
        <v/>
      </c>
      <c r="K74" s="214"/>
      <c r="L74" s="170" t="s">
        <v>488</v>
      </c>
      <c r="M74" s="163" t="s">
        <v>489</v>
      </c>
      <c r="N74" s="163" t="s">
        <v>490</v>
      </c>
      <c r="O74" s="215" t="str">
        <f t="shared" si="4"/>
        <v/>
      </c>
      <c r="P74" s="215" t="str">
        <f t="shared" si="5"/>
        <v/>
      </c>
    </row>
    <row r="75" spans="1:16" s="215" customFormat="1" ht="19.2" customHeight="1" x14ac:dyDescent="0.3">
      <c r="A75" s="172" t="s">
        <v>2176</v>
      </c>
      <c r="B75" s="163" t="s">
        <v>2177</v>
      </c>
      <c r="C75" s="167" t="s">
        <v>2178</v>
      </c>
      <c r="D75" s="207" t="str">
        <f t="shared" si="6"/>
        <v/>
      </c>
      <c r="E75" s="208"/>
      <c r="F75" s="209" t="str">
        <f t="shared" ref="F75:F138" si="7">IF(G75="","",1)</f>
        <v/>
      </c>
      <c r="G75" s="210"/>
      <c r="H75" s="211" t="str">
        <f t="shared" ref="H75:H138" si="8">IF(I75="","",1)</f>
        <v/>
      </c>
      <c r="I75" s="212"/>
      <c r="J75" s="213" t="str">
        <f t="shared" ref="J75:J138" si="9">IF(K75="","",1)</f>
        <v/>
      </c>
      <c r="K75" s="214"/>
      <c r="L75" s="170" t="s">
        <v>491</v>
      </c>
      <c r="M75" s="163" t="s">
        <v>492</v>
      </c>
      <c r="N75" s="163" t="s">
        <v>493</v>
      </c>
      <c r="O75" s="215" t="str">
        <f t="shared" ref="O75:O138" si="10">IF(COUNTIF($B$11:$B$208,B75)&gt;1,"■","")</f>
        <v/>
      </c>
      <c r="P75" s="215" t="str">
        <f t="shared" si="5"/>
        <v/>
      </c>
    </row>
    <row r="76" spans="1:16" s="215" customFormat="1" ht="19.2" customHeight="1" x14ac:dyDescent="0.3">
      <c r="A76" s="172" t="s">
        <v>2179</v>
      </c>
      <c r="B76" s="163" t="s">
        <v>2180</v>
      </c>
      <c r="C76" s="167" t="s">
        <v>2181</v>
      </c>
      <c r="D76" s="207" t="str">
        <f t="shared" ref="D76:D107" si="11">IF(E76="","",1)</f>
        <v/>
      </c>
      <c r="E76" s="208"/>
      <c r="F76" s="209" t="str">
        <f t="shared" si="7"/>
        <v/>
      </c>
      <c r="G76" s="210"/>
      <c r="H76" s="211" t="str">
        <f t="shared" si="8"/>
        <v/>
      </c>
      <c r="I76" s="212"/>
      <c r="J76" s="213" t="str">
        <f t="shared" si="9"/>
        <v/>
      </c>
      <c r="K76" s="214"/>
      <c r="L76" s="170" t="s">
        <v>503</v>
      </c>
      <c r="M76" s="163" t="s">
        <v>504</v>
      </c>
      <c r="N76" s="163" t="s">
        <v>505</v>
      </c>
      <c r="O76" s="215" t="str">
        <f t="shared" si="10"/>
        <v/>
      </c>
      <c r="P76" s="215" t="str">
        <f t="shared" ref="P76:P139" si="12">IF(COUNTIF($A$11:$A$208,A76)&gt;1,"■","")</f>
        <v/>
      </c>
    </row>
    <row r="77" spans="1:16" s="215" customFormat="1" ht="19.2" customHeight="1" x14ac:dyDescent="0.3">
      <c r="A77" s="172" t="s">
        <v>2182</v>
      </c>
      <c r="B77" s="163" t="s">
        <v>2183</v>
      </c>
      <c r="C77" s="167" t="s">
        <v>2184</v>
      </c>
      <c r="D77" s="207" t="str">
        <f t="shared" si="11"/>
        <v/>
      </c>
      <c r="E77" s="208"/>
      <c r="F77" s="209" t="str">
        <f t="shared" si="7"/>
        <v/>
      </c>
      <c r="G77" s="210"/>
      <c r="H77" s="211" t="str">
        <f t="shared" si="8"/>
        <v/>
      </c>
      <c r="I77" s="212"/>
      <c r="J77" s="213" t="str">
        <f t="shared" si="9"/>
        <v/>
      </c>
      <c r="K77" s="214"/>
      <c r="L77" s="170" t="s">
        <v>526</v>
      </c>
      <c r="M77" s="163" t="s">
        <v>527</v>
      </c>
      <c r="N77" s="163" t="s">
        <v>528</v>
      </c>
      <c r="O77" s="215" t="str">
        <f t="shared" si="10"/>
        <v/>
      </c>
      <c r="P77" s="215" t="str">
        <f t="shared" si="12"/>
        <v/>
      </c>
    </row>
    <row r="78" spans="1:16" s="215" customFormat="1" ht="19.2" customHeight="1" x14ac:dyDescent="0.3">
      <c r="A78" s="172" t="s">
        <v>2185</v>
      </c>
      <c r="B78" s="163" t="s">
        <v>2186</v>
      </c>
      <c r="C78" s="167" t="s">
        <v>2187</v>
      </c>
      <c r="D78" s="207" t="str">
        <f t="shared" si="11"/>
        <v/>
      </c>
      <c r="E78" s="208"/>
      <c r="F78" s="209" t="str">
        <f t="shared" si="7"/>
        <v/>
      </c>
      <c r="G78" s="210"/>
      <c r="H78" s="211" t="str">
        <f t="shared" si="8"/>
        <v/>
      </c>
      <c r="I78" s="212"/>
      <c r="J78" s="213" t="str">
        <f t="shared" si="9"/>
        <v/>
      </c>
      <c r="K78" s="214"/>
      <c r="L78" s="170" t="s">
        <v>321</v>
      </c>
      <c r="M78" s="163" t="s">
        <v>322</v>
      </c>
      <c r="N78" s="163" t="s">
        <v>323</v>
      </c>
      <c r="O78" s="215" t="str">
        <f t="shared" si="10"/>
        <v/>
      </c>
      <c r="P78" s="215" t="str">
        <f t="shared" si="12"/>
        <v/>
      </c>
    </row>
    <row r="79" spans="1:16" s="215" customFormat="1" ht="19.2" customHeight="1" x14ac:dyDescent="0.3">
      <c r="A79" s="172" t="s">
        <v>2188</v>
      </c>
      <c r="B79" s="163" t="s">
        <v>2189</v>
      </c>
      <c r="C79" s="167" t="s">
        <v>2190</v>
      </c>
      <c r="D79" s="207" t="str">
        <f t="shared" si="11"/>
        <v/>
      </c>
      <c r="E79" s="208"/>
      <c r="F79" s="209" t="str">
        <f t="shared" si="7"/>
        <v/>
      </c>
      <c r="G79" s="210"/>
      <c r="H79" s="211" t="str">
        <f t="shared" si="8"/>
        <v/>
      </c>
      <c r="I79" s="212"/>
      <c r="J79" s="213" t="str">
        <f t="shared" si="9"/>
        <v/>
      </c>
      <c r="K79" s="214"/>
      <c r="L79" s="170" t="s">
        <v>84</v>
      </c>
      <c r="M79" s="163" t="s">
        <v>85</v>
      </c>
      <c r="N79" s="163" t="s">
        <v>86</v>
      </c>
      <c r="O79" s="215" t="str">
        <f t="shared" si="10"/>
        <v/>
      </c>
      <c r="P79" s="215" t="str">
        <f t="shared" si="12"/>
        <v/>
      </c>
    </row>
    <row r="80" spans="1:16" s="215" customFormat="1" ht="19.2" customHeight="1" x14ac:dyDescent="0.3">
      <c r="A80" s="172" t="s">
        <v>2191</v>
      </c>
      <c r="B80" s="163" t="s">
        <v>2192</v>
      </c>
      <c r="C80" s="167" t="s">
        <v>2193</v>
      </c>
      <c r="D80" s="207" t="str">
        <f t="shared" si="11"/>
        <v/>
      </c>
      <c r="E80" s="208"/>
      <c r="F80" s="209" t="str">
        <f t="shared" si="7"/>
        <v/>
      </c>
      <c r="G80" s="210"/>
      <c r="H80" s="211" t="str">
        <f t="shared" si="8"/>
        <v/>
      </c>
      <c r="I80" s="212"/>
      <c r="J80" s="213" t="str">
        <f t="shared" si="9"/>
        <v/>
      </c>
      <c r="K80" s="214"/>
      <c r="L80" s="170" t="s">
        <v>51</v>
      </c>
      <c r="M80" s="163" t="s">
        <v>52</v>
      </c>
      <c r="N80" s="163" t="s">
        <v>53</v>
      </c>
      <c r="O80" s="215" t="str">
        <f t="shared" si="10"/>
        <v/>
      </c>
      <c r="P80" s="215" t="str">
        <f t="shared" si="12"/>
        <v/>
      </c>
    </row>
    <row r="81" spans="1:16" s="215" customFormat="1" ht="19.2" customHeight="1" x14ac:dyDescent="0.3">
      <c r="A81" s="172" t="s">
        <v>2194</v>
      </c>
      <c r="B81" s="163" t="s">
        <v>2195</v>
      </c>
      <c r="C81" s="167" t="s">
        <v>2196</v>
      </c>
      <c r="D81" s="207" t="str">
        <f t="shared" si="11"/>
        <v/>
      </c>
      <c r="E81" s="208"/>
      <c r="F81" s="209" t="str">
        <f t="shared" si="7"/>
        <v/>
      </c>
      <c r="G81" s="210"/>
      <c r="H81" s="211" t="str">
        <f t="shared" si="8"/>
        <v/>
      </c>
      <c r="I81" s="212"/>
      <c r="J81" s="213" t="str">
        <f t="shared" si="9"/>
        <v/>
      </c>
      <c r="K81" s="214"/>
      <c r="L81" s="170" t="s">
        <v>138</v>
      </c>
      <c r="M81" s="163" t="s">
        <v>139</v>
      </c>
      <c r="N81" s="163" t="s">
        <v>140</v>
      </c>
      <c r="O81" s="215" t="str">
        <f t="shared" si="10"/>
        <v/>
      </c>
      <c r="P81" s="215" t="str">
        <f t="shared" si="12"/>
        <v/>
      </c>
    </row>
    <row r="82" spans="1:16" s="215" customFormat="1" ht="19.2" customHeight="1" x14ac:dyDescent="0.3">
      <c r="A82" s="172" t="s">
        <v>2197</v>
      </c>
      <c r="B82" s="163" t="s">
        <v>2198</v>
      </c>
      <c r="C82" s="167" t="s">
        <v>2199</v>
      </c>
      <c r="D82" s="207" t="str">
        <f t="shared" si="11"/>
        <v/>
      </c>
      <c r="E82" s="208"/>
      <c r="F82" s="209" t="str">
        <f t="shared" si="7"/>
        <v/>
      </c>
      <c r="G82" s="210"/>
      <c r="H82" s="211" t="str">
        <f t="shared" si="8"/>
        <v/>
      </c>
      <c r="I82" s="212"/>
      <c r="J82" s="213" t="str">
        <f t="shared" si="9"/>
        <v/>
      </c>
      <c r="K82" s="214"/>
      <c r="L82" s="170" t="s">
        <v>102</v>
      </c>
      <c r="M82" s="163" t="s">
        <v>103</v>
      </c>
      <c r="N82" s="163" t="s">
        <v>104</v>
      </c>
      <c r="O82" s="215" t="str">
        <f t="shared" si="10"/>
        <v/>
      </c>
      <c r="P82" s="215" t="str">
        <f t="shared" si="12"/>
        <v/>
      </c>
    </row>
    <row r="83" spans="1:16" s="215" customFormat="1" ht="19.2" customHeight="1" x14ac:dyDescent="0.3">
      <c r="A83" s="172" t="s">
        <v>2200</v>
      </c>
      <c r="B83" s="163" t="s">
        <v>2201</v>
      </c>
      <c r="C83" s="167" t="s">
        <v>2202</v>
      </c>
      <c r="D83" s="207" t="str">
        <f t="shared" si="11"/>
        <v/>
      </c>
      <c r="E83" s="208"/>
      <c r="F83" s="209" t="str">
        <f t="shared" si="7"/>
        <v/>
      </c>
      <c r="G83" s="210"/>
      <c r="H83" s="211" t="str">
        <f t="shared" si="8"/>
        <v/>
      </c>
      <c r="I83" s="212"/>
      <c r="J83" s="213" t="str">
        <f t="shared" si="9"/>
        <v/>
      </c>
      <c r="K83" s="214"/>
      <c r="L83" s="170" t="s">
        <v>333</v>
      </c>
      <c r="M83" s="163" t="s">
        <v>334</v>
      </c>
      <c r="N83" s="163" t="s">
        <v>335</v>
      </c>
      <c r="O83" s="215" t="str">
        <f t="shared" si="10"/>
        <v/>
      </c>
      <c r="P83" s="215" t="str">
        <f t="shared" si="12"/>
        <v/>
      </c>
    </row>
    <row r="84" spans="1:16" s="215" customFormat="1" ht="19.2" customHeight="1" x14ac:dyDescent="0.3">
      <c r="A84" s="172" t="s">
        <v>2203</v>
      </c>
      <c r="B84" s="163" t="s">
        <v>2204</v>
      </c>
      <c r="C84" s="167" t="s">
        <v>2205</v>
      </c>
      <c r="D84" s="207" t="str">
        <f t="shared" si="11"/>
        <v/>
      </c>
      <c r="E84" s="208"/>
      <c r="F84" s="209" t="str">
        <f t="shared" si="7"/>
        <v/>
      </c>
      <c r="G84" s="210"/>
      <c r="H84" s="211" t="str">
        <f t="shared" si="8"/>
        <v/>
      </c>
      <c r="I84" s="212"/>
      <c r="J84" s="213" t="str">
        <f t="shared" si="9"/>
        <v/>
      </c>
      <c r="K84" s="214"/>
      <c r="L84" s="170" t="s">
        <v>249</v>
      </c>
      <c r="M84" s="163" t="s">
        <v>250</v>
      </c>
      <c r="N84" s="163" t="s">
        <v>251</v>
      </c>
      <c r="O84" s="215" t="str">
        <f t="shared" si="10"/>
        <v/>
      </c>
      <c r="P84" s="215" t="str">
        <f t="shared" si="12"/>
        <v/>
      </c>
    </row>
    <row r="85" spans="1:16" s="215" customFormat="1" ht="19.2" customHeight="1" x14ac:dyDescent="0.3">
      <c r="A85" s="172" t="s">
        <v>2206</v>
      </c>
      <c r="B85" s="163" t="s">
        <v>2207</v>
      </c>
      <c r="C85" s="167" t="s">
        <v>2208</v>
      </c>
      <c r="D85" s="207" t="str">
        <f t="shared" si="11"/>
        <v/>
      </c>
      <c r="E85" s="208"/>
      <c r="F85" s="209" t="str">
        <f t="shared" si="7"/>
        <v/>
      </c>
      <c r="G85" s="210"/>
      <c r="H85" s="211" t="str">
        <f t="shared" si="8"/>
        <v/>
      </c>
      <c r="I85" s="212"/>
      <c r="J85" s="213" t="str">
        <f t="shared" si="9"/>
        <v/>
      </c>
      <c r="K85" s="214"/>
      <c r="L85" s="170" t="s">
        <v>75</v>
      </c>
      <c r="M85" s="163" t="s">
        <v>76</v>
      </c>
      <c r="N85" s="163" t="s">
        <v>77</v>
      </c>
      <c r="O85" s="215" t="str">
        <f t="shared" si="10"/>
        <v/>
      </c>
      <c r="P85" s="215" t="str">
        <f t="shared" si="12"/>
        <v/>
      </c>
    </row>
    <row r="86" spans="1:16" s="215" customFormat="1" ht="19.2" customHeight="1" x14ac:dyDescent="0.3">
      <c r="A86" s="172" t="s">
        <v>2209</v>
      </c>
      <c r="B86" s="163" t="s">
        <v>2210</v>
      </c>
      <c r="C86" s="167" t="s">
        <v>2211</v>
      </c>
      <c r="D86" s="207" t="str">
        <f t="shared" si="11"/>
        <v/>
      </c>
      <c r="E86" s="208"/>
      <c r="F86" s="209" t="str">
        <f t="shared" si="7"/>
        <v/>
      </c>
      <c r="G86" s="210"/>
      <c r="H86" s="211" t="str">
        <f t="shared" si="8"/>
        <v/>
      </c>
      <c r="I86" s="212"/>
      <c r="J86" s="213" t="str">
        <f t="shared" si="9"/>
        <v/>
      </c>
      <c r="K86" s="214"/>
      <c r="L86" s="170" t="s">
        <v>1124</v>
      </c>
      <c r="M86" s="163" t="s">
        <v>1125</v>
      </c>
      <c r="N86" s="163" t="s">
        <v>1126</v>
      </c>
      <c r="O86" s="215" t="str">
        <f t="shared" si="10"/>
        <v/>
      </c>
      <c r="P86" s="215" t="str">
        <f t="shared" si="12"/>
        <v/>
      </c>
    </row>
    <row r="87" spans="1:16" s="215" customFormat="1" ht="19.2" customHeight="1" x14ac:dyDescent="0.3">
      <c r="A87" s="172" t="s">
        <v>2212</v>
      </c>
      <c r="B87" s="163" t="s">
        <v>2213</v>
      </c>
      <c r="C87" s="167" t="s">
        <v>2214</v>
      </c>
      <c r="D87" s="207" t="str">
        <f t="shared" si="11"/>
        <v/>
      </c>
      <c r="E87" s="208"/>
      <c r="F87" s="209" t="str">
        <f t="shared" si="7"/>
        <v/>
      </c>
      <c r="G87" s="210"/>
      <c r="H87" s="211" t="str">
        <f t="shared" si="8"/>
        <v/>
      </c>
      <c r="I87" s="212"/>
      <c r="J87" s="213" t="str">
        <f t="shared" si="9"/>
        <v/>
      </c>
      <c r="K87" s="214"/>
      <c r="L87" s="170" t="s">
        <v>155</v>
      </c>
      <c r="M87" s="163" t="s">
        <v>156</v>
      </c>
      <c r="N87" s="163" t="s">
        <v>157</v>
      </c>
      <c r="O87" s="215" t="str">
        <f t="shared" si="10"/>
        <v/>
      </c>
      <c r="P87" s="215" t="str">
        <f t="shared" si="12"/>
        <v/>
      </c>
    </row>
    <row r="88" spans="1:16" s="215" customFormat="1" ht="19.2" customHeight="1" x14ac:dyDescent="0.3">
      <c r="A88" s="172" t="s">
        <v>2215</v>
      </c>
      <c r="B88" s="163" t="s">
        <v>2216</v>
      </c>
      <c r="C88" s="167" t="s">
        <v>2217</v>
      </c>
      <c r="D88" s="207" t="str">
        <f t="shared" si="11"/>
        <v/>
      </c>
      <c r="E88" s="208"/>
      <c r="F88" s="209" t="str">
        <f t="shared" si="7"/>
        <v/>
      </c>
      <c r="G88" s="210"/>
      <c r="H88" s="211" t="str">
        <f t="shared" si="8"/>
        <v/>
      </c>
      <c r="I88" s="212"/>
      <c r="J88" s="213" t="str">
        <f t="shared" si="9"/>
        <v/>
      </c>
      <c r="K88" s="214"/>
      <c r="L88" s="170" t="s">
        <v>458</v>
      </c>
      <c r="M88" s="163" t="s">
        <v>459</v>
      </c>
      <c r="N88" s="163" t="s">
        <v>460</v>
      </c>
      <c r="O88" s="215" t="str">
        <f t="shared" si="10"/>
        <v/>
      </c>
      <c r="P88" s="215" t="str">
        <f t="shared" si="12"/>
        <v/>
      </c>
    </row>
    <row r="89" spans="1:16" s="215" customFormat="1" ht="19.2" customHeight="1" x14ac:dyDescent="0.3">
      <c r="A89" s="172" t="s">
        <v>2218</v>
      </c>
      <c r="B89" s="163" t="s">
        <v>2219</v>
      </c>
      <c r="C89" s="167" t="s">
        <v>2220</v>
      </c>
      <c r="D89" s="207" t="str">
        <f t="shared" si="11"/>
        <v/>
      </c>
      <c r="E89" s="208"/>
      <c r="F89" s="209" t="str">
        <f t="shared" si="7"/>
        <v/>
      </c>
      <c r="G89" s="210"/>
      <c r="H89" s="211" t="str">
        <f t="shared" si="8"/>
        <v/>
      </c>
      <c r="I89" s="212"/>
      <c r="J89" s="213" t="str">
        <f t="shared" si="9"/>
        <v/>
      </c>
      <c r="K89" s="214"/>
      <c r="L89" s="170" t="s">
        <v>318</v>
      </c>
      <c r="M89" s="163" t="s">
        <v>319</v>
      </c>
      <c r="N89" s="163" t="s">
        <v>320</v>
      </c>
      <c r="O89" s="215" t="str">
        <f t="shared" si="10"/>
        <v/>
      </c>
      <c r="P89" s="215" t="str">
        <f t="shared" si="12"/>
        <v/>
      </c>
    </row>
    <row r="90" spans="1:16" s="215" customFormat="1" ht="19.2" customHeight="1" x14ac:dyDescent="0.3">
      <c r="A90" s="172" t="s">
        <v>2221</v>
      </c>
      <c r="B90" s="163" t="s">
        <v>2222</v>
      </c>
      <c r="C90" s="167" t="s">
        <v>2223</v>
      </c>
      <c r="D90" s="207" t="str">
        <f t="shared" si="11"/>
        <v/>
      </c>
      <c r="E90" s="208"/>
      <c r="F90" s="209" t="str">
        <f t="shared" si="7"/>
        <v/>
      </c>
      <c r="G90" s="210"/>
      <c r="H90" s="211" t="str">
        <f t="shared" si="8"/>
        <v/>
      </c>
      <c r="I90" s="212"/>
      <c r="J90" s="213" t="str">
        <f t="shared" si="9"/>
        <v/>
      </c>
      <c r="K90" s="214"/>
      <c r="L90" s="170" t="s">
        <v>407</v>
      </c>
      <c r="M90" s="163" t="s">
        <v>408</v>
      </c>
      <c r="N90" s="163" t="s">
        <v>409</v>
      </c>
      <c r="O90" s="215" t="str">
        <f t="shared" si="10"/>
        <v/>
      </c>
      <c r="P90" s="215" t="str">
        <f t="shared" si="12"/>
        <v/>
      </c>
    </row>
    <row r="91" spans="1:16" s="215" customFormat="1" ht="19.2" customHeight="1" x14ac:dyDescent="0.3">
      <c r="A91" s="172" t="s">
        <v>2224</v>
      </c>
      <c r="B91" s="163" t="s">
        <v>2225</v>
      </c>
      <c r="C91" s="167" t="s">
        <v>2226</v>
      </c>
      <c r="D91" s="207" t="str">
        <f t="shared" si="11"/>
        <v/>
      </c>
      <c r="E91" s="208"/>
      <c r="F91" s="209" t="str">
        <f t="shared" si="7"/>
        <v/>
      </c>
      <c r="G91" s="210"/>
      <c r="H91" s="211" t="str">
        <f t="shared" si="8"/>
        <v/>
      </c>
      <c r="I91" s="212"/>
      <c r="J91" s="213" t="str">
        <f t="shared" si="9"/>
        <v/>
      </c>
      <c r="K91" s="214"/>
      <c r="L91" s="170" t="s">
        <v>425</v>
      </c>
      <c r="M91" s="163" t="s">
        <v>426</v>
      </c>
      <c r="N91" s="163" t="s">
        <v>427</v>
      </c>
      <c r="O91" s="215" t="str">
        <f t="shared" si="10"/>
        <v/>
      </c>
      <c r="P91" s="215" t="str">
        <f t="shared" si="12"/>
        <v/>
      </c>
    </row>
    <row r="92" spans="1:16" s="215" customFormat="1" ht="19.2" customHeight="1" x14ac:dyDescent="0.3">
      <c r="A92" s="172" t="s">
        <v>2227</v>
      </c>
      <c r="B92" s="163" t="s">
        <v>2228</v>
      </c>
      <c r="C92" s="167" t="s">
        <v>2229</v>
      </c>
      <c r="D92" s="207" t="str">
        <f t="shared" si="11"/>
        <v/>
      </c>
      <c r="E92" s="208"/>
      <c r="F92" s="209" t="str">
        <f t="shared" si="7"/>
        <v/>
      </c>
      <c r="G92" s="210"/>
      <c r="H92" s="211" t="str">
        <f t="shared" si="8"/>
        <v/>
      </c>
      <c r="I92" s="212"/>
      <c r="J92" s="213" t="str">
        <f t="shared" si="9"/>
        <v/>
      </c>
      <c r="K92" s="214"/>
      <c r="L92" s="170" t="s">
        <v>90</v>
      </c>
      <c r="M92" s="163" t="s">
        <v>91</v>
      </c>
      <c r="N92" s="163" t="s">
        <v>92</v>
      </c>
      <c r="O92" s="215" t="str">
        <f t="shared" si="10"/>
        <v/>
      </c>
      <c r="P92" s="215" t="str">
        <f t="shared" si="12"/>
        <v/>
      </c>
    </row>
    <row r="93" spans="1:16" s="215" customFormat="1" ht="19.2" customHeight="1" x14ac:dyDescent="0.3">
      <c r="A93" s="172" t="s">
        <v>2230</v>
      </c>
      <c r="B93" s="163" t="s">
        <v>2231</v>
      </c>
      <c r="C93" s="167" t="s">
        <v>2232</v>
      </c>
      <c r="D93" s="207" t="str">
        <f t="shared" si="11"/>
        <v/>
      </c>
      <c r="E93" s="208"/>
      <c r="F93" s="209" t="str">
        <f t="shared" si="7"/>
        <v/>
      </c>
      <c r="G93" s="210"/>
      <c r="H93" s="211" t="str">
        <f t="shared" si="8"/>
        <v/>
      </c>
      <c r="I93" s="212"/>
      <c r="J93" s="213" t="str">
        <f t="shared" si="9"/>
        <v/>
      </c>
      <c r="K93" s="214"/>
      <c r="L93" s="170" t="s">
        <v>117</v>
      </c>
      <c r="M93" s="163" t="s">
        <v>118</v>
      </c>
      <c r="N93" s="163" t="s">
        <v>119</v>
      </c>
      <c r="O93" s="215" t="str">
        <f t="shared" si="10"/>
        <v/>
      </c>
      <c r="P93" s="215" t="str">
        <f t="shared" si="12"/>
        <v/>
      </c>
    </row>
    <row r="94" spans="1:16" s="215" customFormat="1" ht="19.2" customHeight="1" x14ac:dyDescent="0.3">
      <c r="A94" s="172" t="s">
        <v>2233</v>
      </c>
      <c r="B94" s="163" t="s">
        <v>2234</v>
      </c>
      <c r="C94" s="167" t="s">
        <v>2235</v>
      </c>
      <c r="D94" s="207" t="str">
        <f t="shared" si="11"/>
        <v/>
      </c>
      <c r="E94" s="208"/>
      <c r="F94" s="209" t="str">
        <f t="shared" si="7"/>
        <v/>
      </c>
      <c r="G94" s="210"/>
      <c r="H94" s="211" t="str">
        <f t="shared" si="8"/>
        <v/>
      </c>
      <c r="I94" s="212"/>
      <c r="J94" s="213" t="str">
        <f t="shared" si="9"/>
        <v/>
      </c>
      <c r="K94" s="214"/>
      <c r="L94" s="170" t="s">
        <v>517</v>
      </c>
      <c r="M94" s="163" t="s">
        <v>518</v>
      </c>
      <c r="N94" s="163" t="s">
        <v>519</v>
      </c>
      <c r="O94" s="215" t="str">
        <f t="shared" si="10"/>
        <v/>
      </c>
      <c r="P94" s="215" t="str">
        <f t="shared" si="12"/>
        <v/>
      </c>
    </row>
    <row r="95" spans="1:16" s="215" customFormat="1" ht="19.2" customHeight="1" x14ac:dyDescent="0.3">
      <c r="A95" s="172" t="s">
        <v>2236</v>
      </c>
      <c r="B95" s="163" t="s">
        <v>2237</v>
      </c>
      <c r="C95" s="167" t="s">
        <v>2238</v>
      </c>
      <c r="D95" s="207" t="str">
        <f t="shared" si="11"/>
        <v/>
      </c>
      <c r="E95" s="208"/>
      <c r="F95" s="209" t="str">
        <f t="shared" si="7"/>
        <v/>
      </c>
      <c r="G95" s="210"/>
      <c r="H95" s="211" t="str">
        <f t="shared" si="8"/>
        <v/>
      </c>
      <c r="I95" s="212"/>
      <c r="J95" s="213" t="str">
        <f t="shared" si="9"/>
        <v/>
      </c>
      <c r="K95" s="214"/>
      <c r="L95" s="170" t="s">
        <v>184</v>
      </c>
      <c r="M95" s="163" t="s">
        <v>185</v>
      </c>
      <c r="N95" s="163" t="s">
        <v>186</v>
      </c>
      <c r="O95" s="215" t="str">
        <f t="shared" si="10"/>
        <v/>
      </c>
      <c r="P95" s="215" t="str">
        <f t="shared" si="12"/>
        <v/>
      </c>
    </row>
    <row r="96" spans="1:16" s="215" customFormat="1" ht="19.2" customHeight="1" x14ac:dyDescent="0.3">
      <c r="A96" s="172" t="s">
        <v>2239</v>
      </c>
      <c r="B96" s="163" t="s">
        <v>2240</v>
      </c>
      <c r="C96" s="167" t="s">
        <v>2241</v>
      </c>
      <c r="D96" s="207" t="str">
        <f t="shared" si="11"/>
        <v/>
      </c>
      <c r="E96" s="208"/>
      <c r="F96" s="209" t="str">
        <f t="shared" si="7"/>
        <v/>
      </c>
      <c r="G96" s="210"/>
      <c r="H96" s="211" t="str">
        <f t="shared" si="8"/>
        <v/>
      </c>
      <c r="I96" s="212"/>
      <c r="J96" s="213" t="str">
        <f t="shared" si="9"/>
        <v/>
      </c>
      <c r="K96" s="214"/>
      <c r="L96" s="170" t="s">
        <v>150</v>
      </c>
      <c r="M96" s="163" t="s">
        <v>153</v>
      </c>
      <c r="N96" s="163" t="s">
        <v>154</v>
      </c>
      <c r="O96" s="215" t="str">
        <f t="shared" si="10"/>
        <v/>
      </c>
      <c r="P96" s="215" t="str">
        <f t="shared" si="12"/>
        <v/>
      </c>
    </row>
    <row r="97" spans="1:16" s="215" customFormat="1" ht="19.2" customHeight="1" x14ac:dyDescent="0.3">
      <c r="A97" s="172" t="s">
        <v>2242</v>
      </c>
      <c r="B97" s="163" t="s">
        <v>2243</v>
      </c>
      <c r="C97" s="167" t="s">
        <v>2244</v>
      </c>
      <c r="D97" s="207" t="str">
        <f t="shared" si="11"/>
        <v/>
      </c>
      <c r="E97" s="208"/>
      <c r="F97" s="209" t="str">
        <f t="shared" si="7"/>
        <v/>
      </c>
      <c r="G97" s="210"/>
      <c r="H97" s="211" t="str">
        <f t="shared" si="8"/>
        <v/>
      </c>
      <c r="I97" s="212"/>
      <c r="J97" s="213" t="str">
        <f t="shared" si="9"/>
        <v/>
      </c>
      <c r="K97" s="214"/>
      <c r="L97" s="170" t="s">
        <v>172</v>
      </c>
      <c r="M97" s="163" t="s">
        <v>173</v>
      </c>
      <c r="N97" s="163" t="s">
        <v>174</v>
      </c>
      <c r="O97" s="215" t="str">
        <f t="shared" si="10"/>
        <v/>
      </c>
      <c r="P97" s="215" t="str">
        <f t="shared" si="12"/>
        <v/>
      </c>
    </row>
    <row r="98" spans="1:16" s="215" customFormat="1" ht="19.2" customHeight="1" x14ac:dyDescent="0.3">
      <c r="A98" s="172" t="s">
        <v>2245</v>
      </c>
      <c r="B98" s="163" t="s">
        <v>2246</v>
      </c>
      <c r="C98" s="167" t="s">
        <v>2247</v>
      </c>
      <c r="D98" s="207" t="str">
        <f t="shared" si="11"/>
        <v/>
      </c>
      <c r="E98" s="208"/>
      <c r="F98" s="209" t="str">
        <f t="shared" si="7"/>
        <v/>
      </c>
      <c r="G98" s="210"/>
      <c r="H98" s="211" t="str">
        <f t="shared" si="8"/>
        <v/>
      </c>
      <c r="I98" s="212"/>
      <c r="J98" s="213" t="str">
        <f t="shared" si="9"/>
        <v/>
      </c>
      <c r="K98" s="214"/>
      <c r="L98" s="170" t="s">
        <v>422</v>
      </c>
      <c r="M98" s="163" t="s">
        <v>423</v>
      </c>
      <c r="N98" s="163" t="s">
        <v>424</v>
      </c>
      <c r="O98" s="215" t="str">
        <f t="shared" si="10"/>
        <v/>
      </c>
      <c r="P98" s="215" t="str">
        <f t="shared" si="12"/>
        <v/>
      </c>
    </row>
    <row r="99" spans="1:16" s="215" customFormat="1" ht="19.2" customHeight="1" x14ac:dyDescent="0.3">
      <c r="A99" s="172" t="s">
        <v>2248</v>
      </c>
      <c r="B99" s="163" t="s">
        <v>2249</v>
      </c>
      <c r="C99" s="167" t="s">
        <v>2250</v>
      </c>
      <c r="D99" s="207" t="str">
        <f t="shared" si="11"/>
        <v/>
      </c>
      <c r="E99" s="208"/>
      <c r="F99" s="209" t="str">
        <f t="shared" si="7"/>
        <v/>
      </c>
      <c r="G99" s="210"/>
      <c r="H99" s="211" t="str">
        <f t="shared" si="8"/>
        <v/>
      </c>
      <c r="I99" s="212"/>
      <c r="J99" s="213" t="str">
        <f t="shared" si="9"/>
        <v/>
      </c>
      <c r="K99" s="214"/>
      <c r="L99" s="170" t="s">
        <v>297</v>
      </c>
      <c r="M99" s="163" t="s">
        <v>298</v>
      </c>
      <c r="N99" s="163" t="s">
        <v>299</v>
      </c>
      <c r="O99" s="215" t="str">
        <f t="shared" si="10"/>
        <v/>
      </c>
      <c r="P99" s="215" t="str">
        <f t="shared" si="12"/>
        <v/>
      </c>
    </row>
    <row r="100" spans="1:16" s="215" customFormat="1" ht="19.2" customHeight="1" x14ac:dyDescent="0.3">
      <c r="A100" s="172" t="s">
        <v>2251</v>
      </c>
      <c r="B100" s="163" t="s">
        <v>2252</v>
      </c>
      <c r="C100" s="167" t="s">
        <v>2253</v>
      </c>
      <c r="D100" s="207" t="str">
        <f t="shared" si="11"/>
        <v/>
      </c>
      <c r="E100" s="208"/>
      <c r="F100" s="209" t="str">
        <f t="shared" si="7"/>
        <v/>
      </c>
      <c r="G100" s="210"/>
      <c r="H100" s="211" t="str">
        <f t="shared" si="8"/>
        <v/>
      </c>
      <c r="I100" s="212"/>
      <c r="J100" s="213" t="str">
        <f t="shared" si="9"/>
        <v/>
      </c>
      <c r="K100" s="214"/>
      <c r="L100" s="170" t="s">
        <v>351</v>
      </c>
      <c r="M100" s="163" t="s">
        <v>352</v>
      </c>
      <c r="N100" s="163" t="s">
        <v>353</v>
      </c>
      <c r="O100" s="215" t="str">
        <f t="shared" si="10"/>
        <v/>
      </c>
      <c r="P100" s="215" t="str">
        <f t="shared" si="12"/>
        <v/>
      </c>
    </row>
    <row r="101" spans="1:16" s="215" customFormat="1" ht="19.2" customHeight="1" x14ac:dyDescent="0.3">
      <c r="A101" s="172" t="s">
        <v>2254</v>
      </c>
      <c r="B101" s="163" t="s">
        <v>2255</v>
      </c>
      <c r="C101" s="167" t="s">
        <v>2256</v>
      </c>
      <c r="D101" s="207" t="str">
        <f t="shared" si="11"/>
        <v/>
      </c>
      <c r="E101" s="208"/>
      <c r="F101" s="209" t="str">
        <f t="shared" si="7"/>
        <v/>
      </c>
      <c r="G101" s="210"/>
      <c r="H101" s="211" t="str">
        <f t="shared" si="8"/>
        <v/>
      </c>
      <c r="I101" s="212"/>
      <c r="J101" s="213" t="str">
        <f t="shared" si="9"/>
        <v/>
      </c>
      <c r="K101" s="214"/>
      <c r="L101" s="170" t="s">
        <v>105</v>
      </c>
      <c r="M101" s="163" t="s">
        <v>106</v>
      </c>
      <c r="N101" s="163" t="s">
        <v>107</v>
      </c>
      <c r="O101" s="215" t="str">
        <f t="shared" si="10"/>
        <v/>
      </c>
      <c r="P101" s="215" t="str">
        <f t="shared" si="12"/>
        <v/>
      </c>
    </row>
    <row r="102" spans="1:16" s="215" customFormat="1" ht="19.2" customHeight="1" x14ac:dyDescent="0.3">
      <c r="A102" s="172" t="s">
        <v>2257</v>
      </c>
      <c r="B102" s="163" t="s">
        <v>2258</v>
      </c>
      <c r="C102" s="167" t="s">
        <v>2259</v>
      </c>
      <c r="D102" s="207" t="str">
        <f t="shared" si="11"/>
        <v/>
      </c>
      <c r="E102" s="208"/>
      <c r="F102" s="209" t="str">
        <f t="shared" si="7"/>
        <v/>
      </c>
      <c r="G102" s="210"/>
      <c r="H102" s="211" t="str">
        <f t="shared" si="8"/>
        <v/>
      </c>
      <c r="I102" s="212"/>
      <c r="J102" s="213" t="str">
        <f t="shared" si="9"/>
        <v/>
      </c>
      <c r="K102" s="214"/>
      <c r="L102" s="170" t="s">
        <v>114</v>
      </c>
      <c r="M102" s="163" t="s">
        <v>115</v>
      </c>
      <c r="N102" s="163" t="s">
        <v>116</v>
      </c>
      <c r="O102" s="215" t="str">
        <f t="shared" si="10"/>
        <v/>
      </c>
      <c r="P102" s="215" t="str">
        <f t="shared" si="12"/>
        <v/>
      </c>
    </row>
    <row r="103" spans="1:16" s="215" customFormat="1" ht="19.2" customHeight="1" x14ac:dyDescent="0.3">
      <c r="A103" s="172" t="s">
        <v>2260</v>
      </c>
      <c r="B103" s="163" t="s">
        <v>2261</v>
      </c>
      <c r="C103" s="167" t="s">
        <v>2262</v>
      </c>
      <c r="D103" s="207" t="str">
        <f t="shared" si="11"/>
        <v/>
      </c>
      <c r="E103" s="208"/>
      <c r="F103" s="209" t="str">
        <f t="shared" si="7"/>
        <v/>
      </c>
      <c r="G103" s="210"/>
      <c r="H103" s="211" t="str">
        <f t="shared" si="8"/>
        <v/>
      </c>
      <c r="I103" s="212"/>
      <c r="J103" s="213" t="str">
        <f t="shared" si="9"/>
        <v/>
      </c>
      <c r="K103" s="214"/>
      <c r="L103" s="170" t="s">
        <v>135</v>
      </c>
      <c r="M103" s="163" t="s">
        <v>136</v>
      </c>
      <c r="N103" s="163" t="s">
        <v>137</v>
      </c>
      <c r="O103" s="215" t="str">
        <f t="shared" si="10"/>
        <v/>
      </c>
      <c r="P103" s="215" t="str">
        <f t="shared" si="12"/>
        <v/>
      </c>
    </row>
    <row r="104" spans="1:16" s="215" customFormat="1" ht="19.2" customHeight="1" x14ac:dyDescent="0.3">
      <c r="A104" s="172" t="s">
        <v>2263</v>
      </c>
      <c r="B104" s="163" t="s">
        <v>2264</v>
      </c>
      <c r="C104" s="167" t="s">
        <v>2265</v>
      </c>
      <c r="D104" s="207" t="str">
        <f t="shared" si="11"/>
        <v/>
      </c>
      <c r="E104" s="208"/>
      <c r="F104" s="209" t="str">
        <f t="shared" si="7"/>
        <v/>
      </c>
      <c r="G104" s="210"/>
      <c r="H104" s="211" t="str">
        <f t="shared" si="8"/>
        <v/>
      </c>
      <c r="I104" s="212"/>
      <c r="J104" s="213" t="str">
        <f t="shared" si="9"/>
        <v/>
      </c>
      <c r="K104" s="214"/>
      <c r="L104" s="170" t="s">
        <v>126</v>
      </c>
      <c r="M104" s="163" t="s">
        <v>127</v>
      </c>
      <c r="N104" s="163" t="s">
        <v>128</v>
      </c>
      <c r="O104" s="215" t="str">
        <f t="shared" si="10"/>
        <v/>
      </c>
      <c r="P104" s="215" t="str">
        <f t="shared" si="12"/>
        <v/>
      </c>
    </row>
    <row r="105" spans="1:16" s="215" customFormat="1" ht="19.2" customHeight="1" x14ac:dyDescent="0.3">
      <c r="A105" s="172" t="s">
        <v>2266</v>
      </c>
      <c r="B105" s="163" t="s">
        <v>2267</v>
      </c>
      <c r="C105" s="167" t="s">
        <v>2268</v>
      </c>
      <c r="D105" s="207" t="str">
        <f t="shared" si="11"/>
        <v/>
      </c>
      <c r="E105" s="208"/>
      <c r="F105" s="209" t="str">
        <f t="shared" si="7"/>
        <v/>
      </c>
      <c r="G105" s="210"/>
      <c r="H105" s="211" t="str">
        <f t="shared" si="8"/>
        <v/>
      </c>
      <c r="I105" s="212"/>
      <c r="J105" s="213" t="str">
        <f t="shared" si="9"/>
        <v/>
      </c>
      <c r="K105" s="214"/>
      <c r="L105" s="170" t="s">
        <v>123</v>
      </c>
      <c r="M105" s="163" t="s">
        <v>124</v>
      </c>
      <c r="N105" s="163" t="s">
        <v>125</v>
      </c>
      <c r="O105" s="215" t="str">
        <f t="shared" si="10"/>
        <v/>
      </c>
      <c r="P105" s="215" t="str">
        <f t="shared" si="12"/>
        <v/>
      </c>
    </row>
    <row r="106" spans="1:16" s="215" customFormat="1" ht="19.2" customHeight="1" x14ac:dyDescent="0.3">
      <c r="A106" s="172" t="s">
        <v>2269</v>
      </c>
      <c r="B106" s="163" t="s">
        <v>2270</v>
      </c>
      <c r="C106" s="167" t="s">
        <v>2271</v>
      </c>
      <c r="D106" s="207" t="str">
        <f t="shared" si="11"/>
        <v/>
      </c>
      <c r="E106" s="208"/>
      <c r="F106" s="209" t="str">
        <f t="shared" si="7"/>
        <v/>
      </c>
      <c r="G106" s="210"/>
      <c r="H106" s="211" t="str">
        <f t="shared" si="8"/>
        <v/>
      </c>
      <c r="I106" s="212"/>
      <c r="J106" s="213" t="str">
        <f t="shared" si="9"/>
        <v/>
      </c>
      <c r="K106" s="214"/>
      <c r="L106" s="170" t="s">
        <v>547</v>
      </c>
      <c r="M106" s="163" t="s">
        <v>548</v>
      </c>
      <c r="N106" s="163" t="s">
        <v>549</v>
      </c>
      <c r="O106" s="215" t="str">
        <f t="shared" si="10"/>
        <v/>
      </c>
      <c r="P106" s="215" t="str">
        <f t="shared" si="12"/>
        <v/>
      </c>
    </row>
    <row r="107" spans="1:16" s="215" customFormat="1" ht="19.2" customHeight="1" x14ac:dyDescent="0.3">
      <c r="A107" s="172" t="s">
        <v>2272</v>
      </c>
      <c r="B107" s="163" t="s">
        <v>2273</v>
      </c>
      <c r="C107" s="167" t="s">
        <v>2274</v>
      </c>
      <c r="D107" s="207" t="str">
        <f t="shared" si="11"/>
        <v/>
      </c>
      <c r="E107" s="208"/>
      <c r="F107" s="209" t="str">
        <f t="shared" si="7"/>
        <v/>
      </c>
      <c r="G107" s="210"/>
      <c r="H107" s="211" t="str">
        <f t="shared" si="8"/>
        <v/>
      </c>
      <c r="I107" s="212"/>
      <c r="J107" s="213" t="str">
        <f t="shared" si="9"/>
        <v/>
      </c>
      <c r="K107" s="214"/>
      <c r="L107" s="170" t="s">
        <v>348</v>
      </c>
      <c r="M107" s="163" t="s">
        <v>349</v>
      </c>
      <c r="N107" s="163" t="s">
        <v>350</v>
      </c>
      <c r="O107" s="215" t="str">
        <f t="shared" si="10"/>
        <v/>
      </c>
      <c r="P107" s="215" t="str">
        <f t="shared" si="12"/>
        <v/>
      </c>
    </row>
    <row r="108" spans="1:16" s="215" customFormat="1" ht="19.2" customHeight="1" x14ac:dyDescent="0.3">
      <c r="A108" s="172" t="s">
        <v>2275</v>
      </c>
      <c r="B108" s="163" t="s">
        <v>2276</v>
      </c>
      <c r="C108" s="167" t="s">
        <v>2277</v>
      </c>
      <c r="D108" s="207" t="str">
        <f t="shared" ref="D108:D139" si="13">IF(E108="","",1)</f>
        <v/>
      </c>
      <c r="E108" s="208"/>
      <c r="F108" s="209" t="str">
        <f t="shared" si="7"/>
        <v/>
      </c>
      <c r="G108" s="210"/>
      <c r="H108" s="211" t="str">
        <f t="shared" si="8"/>
        <v/>
      </c>
      <c r="I108" s="212"/>
      <c r="J108" s="213" t="str">
        <f t="shared" si="9"/>
        <v/>
      </c>
      <c r="K108" s="214"/>
      <c r="L108" s="170" t="s">
        <v>178</v>
      </c>
      <c r="M108" s="163" t="s">
        <v>179</v>
      </c>
      <c r="N108" s="163" t="s">
        <v>180</v>
      </c>
      <c r="O108" s="215" t="str">
        <f t="shared" si="10"/>
        <v/>
      </c>
      <c r="P108" s="215" t="str">
        <f t="shared" si="12"/>
        <v/>
      </c>
    </row>
    <row r="109" spans="1:16" s="215" customFormat="1" ht="19.2" customHeight="1" x14ac:dyDescent="0.3">
      <c r="A109" s="172" t="s">
        <v>2278</v>
      </c>
      <c r="B109" s="163" t="s">
        <v>2279</v>
      </c>
      <c r="C109" s="167" t="s">
        <v>2280</v>
      </c>
      <c r="D109" s="207" t="str">
        <f t="shared" si="13"/>
        <v/>
      </c>
      <c r="E109" s="208"/>
      <c r="F109" s="209" t="str">
        <f t="shared" si="7"/>
        <v/>
      </c>
      <c r="G109" s="210"/>
      <c r="H109" s="211" t="str">
        <f t="shared" si="8"/>
        <v/>
      </c>
      <c r="I109" s="212"/>
      <c r="J109" s="213" t="str">
        <f t="shared" si="9"/>
        <v/>
      </c>
      <c r="K109" s="214"/>
      <c r="L109" s="170" t="s">
        <v>220</v>
      </c>
      <c r="M109" s="163" t="s">
        <v>221</v>
      </c>
      <c r="N109" s="163" t="s">
        <v>222</v>
      </c>
      <c r="O109" s="215" t="str">
        <f t="shared" si="10"/>
        <v/>
      </c>
      <c r="P109" s="215" t="str">
        <f t="shared" si="12"/>
        <v/>
      </c>
    </row>
    <row r="110" spans="1:16" s="215" customFormat="1" ht="19.2" customHeight="1" x14ac:dyDescent="0.3">
      <c r="A110" s="172" t="s">
        <v>2281</v>
      </c>
      <c r="B110" s="163" t="s">
        <v>2282</v>
      </c>
      <c r="C110" s="167" t="s">
        <v>2283</v>
      </c>
      <c r="D110" s="207" t="str">
        <f t="shared" si="13"/>
        <v/>
      </c>
      <c r="E110" s="208"/>
      <c r="F110" s="209" t="str">
        <f t="shared" si="7"/>
        <v/>
      </c>
      <c r="G110" s="210"/>
      <c r="H110" s="211" t="str">
        <f t="shared" si="8"/>
        <v/>
      </c>
      <c r="I110" s="212"/>
      <c r="J110" s="213" t="str">
        <f t="shared" si="9"/>
        <v/>
      </c>
      <c r="K110" s="214"/>
      <c r="L110" s="170" t="s">
        <v>169</v>
      </c>
      <c r="M110" s="163" t="s">
        <v>170</v>
      </c>
      <c r="N110" s="163" t="s">
        <v>171</v>
      </c>
      <c r="O110" s="215" t="str">
        <f t="shared" si="10"/>
        <v/>
      </c>
      <c r="P110" s="215" t="str">
        <f t="shared" si="12"/>
        <v/>
      </c>
    </row>
    <row r="111" spans="1:16" s="215" customFormat="1" ht="19.2" customHeight="1" x14ac:dyDescent="0.3">
      <c r="A111" s="172" t="s">
        <v>2284</v>
      </c>
      <c r="B111" s="163" t="s">
        <v>2285</v>
      </c>
      <c r="C111" s="167" t="s">
        <v>2286</v>
      </c>
      <c r="D111" s="207" t="str">
        <f t="shared" si="13"/>
        <v/>
      </c>
      <c r="E111" s="208"/>
      <c r="F111" s="209" t="str">
        <f t="shared" si="7"/>
        <v/>
      </c>
      <c r="G111" s="210"/>
      <c r="H111" s="211" t="str">
        <f t="shared" si="8"/>
        <v/>
      </c>
      <c r="I111" s="212"/>
      <c r="J111" s="213" t="str">
        <f t="shared" si="9"/>
        <v/>
      </c>
      <c r="K111" s="214"/>
      <c r="L111" s="170" t="s">
        <v>255</v>
      </c>
      <c r="M111" s="163" t="s">
        <v>256</v>
      </c>
      <c r="N111" s="163" t="s">
        <v>257</v>
      </c>
      <c r="O111" s="215" t="str">
        <f t="shared" si="10"/>
        <v/>
      </c>
      <c r="P111" s="215" t="str">
        <f t="shared" si="12"/>
        <v/>
      </c>
    </row>
    <row r="112" spans="1:16" s="215" customFormat="1" ht="19.2" customHeight="1" x14ac:dyDescent="0.3">
      <c r="A112" s="172" t="s">
        <v>2287</v>
      </c>
      <c r="B112" s="163" t="s">
        <v>2288</v>
      </c>
      <c r="C112" s="167" t="s">
        <v>2289</v>
      </c>
      <c r="D112" s="207" t="str">
        <f t="shared" si="13"/>
        <v/>
      </c>
      <c r="E112" s="208"/>
      <c r="F112" s="209" t="str">
        <f t="shared" si="7"/>
        <v/>
      </c>
      <c r="G112" s="210"/>
      <c r="H112" s="211" t="str">
        <f t="shared" si="8"/>
        <v/>
      </c>
      <c r="I112" s="212"/>
      <c r="J112" s="213" t="str">
        <f t="shared" si="9"/>
        <v/>
      </c>
      <c r="K112" s="214"/>
      <c r="L112" s="170" t="s">
        <v>196</v>
      </c>
      <c r="M112" s="163" t="s">
        <v>197</v>
      </c>
      <c r="N112" s="163" t="s">
        <v>198</v>
      </c>
      <c r="O112" s="215" t="str">
        <f t="shared" si="10"/>
        <v/>
      </c>
      <c r="P112" s="215" t="str">
        <f t="shared" si="12"/>
        <v/>
      </c>
    </row>
    <row r="113" spans="1:16" s="215" customFormat="1" ht="19.2" customHeight="1" x14ac:dyDescent="0.3">
      <c r="A113" s="172" t="s">
        <v>2290</v>
      </c>
      <c r="B113" s="163" t="s">
        <v>2291</v>
      </c>
      <c r="C113" s="167" t="s">
        <v>2292</v>
      </c>
      <c r="D113" s="207" t="str">
        <f t="shared" si="13"/>
        <v/>
      </c>
      <c r="E113" s="208"/>
      <c r="F113" s="209" t="str">
        <f t="shared" si="7"/>
        <v/>
      </c>
      <c r="G113" s="210"/>
      <c r="H113" s="211" t="str">
        <f t="shared" si="8"/>
        <v/>
      </c>
      <c r="I113" s="212"/>
      <c r="J113" s="213" t="str">
        <f t="shared" si="9"/>
        <v/>
      </c>
      <c r="K113" s="214"/>
      <c r="L113" s="170" t="s">
        <v>419</v>
      </c>
      <c r="M113" s="163" t="s">
        <v>420</v>
      </c>
      <c r="N113" s="163" t="s">
        <v>421</v>
      </c>
      <c r="O113" s="215" t="str">
        <f t="shared" si="10"/>
        <v/>
      </c>
      <c r="P113" s="215" t="str">
        <f t="shared" si="12"/>
        <v/>
      </c>
    </row>
    <row r="114" spans="1:16" s="215" customFormat="1" ht="19.2" customHeight="1" x14ac:dyDescent="0.3">
      <c r="A114" s="172" t="s">
        <v>2293</v>
      </c>
      <c r="B114" s="163" t="s">
        <v>2294</v>
      </c>
      <c r="C114" s="167" t="s">
        <v>1263</v>
      </c>
      <c r="D114" s="207" t="str">
        <f t="shared" si="13"/>
        <v/>
      </c>
      <c r="E114" s="208"/>
      <c r="F114" s="209" t="str">
        <f t="shared" si="7"/>
        <v/>
      </c>
      <c r="G114" s="210"/>
      <c r="H114" s="211" t="str">
        <f t="shared" si="8"/>
        <v/>
      </c>
      <c r="I114" s="212"/>
      <c r="J114" s="213" t="str">
        <f t="shared" si="9"/>
        <v/>
      </c>
      <c r="K114" s="214"/>
      <c r="L114" s="170" t="s">
        <v>1109</v>
      </c>
      <c r="M114" s="163" t="s">
        <v>1110</v>
      </c>
      <c r="N114" s="163" t="s">
        <v>1111</v>
      </c>
      <c r="O114" s="215" t="str">
        <f t="shared" si="10"/>
        <v/>
      </c>
      <c r="P114" s="215" t="str">
        <f t="shared" si="12"/>
        <v/>
      </c>
    </row>
    <row r="115" spans="1:16" s="215" customFormat="1" ht="19.2" customHeight="1" x14ac:dyDescent="0.3">
      <c r="A115" s="172" t="s">
        <v>2295</v>
      </c>
      <c r="B115" s="163" t="s">
        <v>2296</v>
      </c>
      <c r="C115" s="167" t="s">
        <v>2297</v>
      </c>
      <c r="D115" s="207" t="str">
        <f t="shared" si="13"/>
        <v/>
      </c>
      <c r="E115" s="208"/>
      <c r="F115" s="209" t="str">
        <f t="shared" si="7"/>
        <v/>
      </c>
      <c r="G115" s="210"/>
      <c r="H115" s="211" t="str">
        <f t="shared" si="8"/>
        <v/>
      </c>
      <c r="I115" s="212"/>
      <c r="J115" s="213" t="str">
        <f t="shared" si="9"/>
        <v/>
      </c>
      <c r="K115" s="214"/>
      <c r="L115" s="170" t="s">
        <v>952</v>
      </c>
      <c r="M115" s="163" t="s">
        <v>1118</v>
      </c>
      <c r="N115" s="163" t="s">
        <v>1119</v>
      </c>
      <c r="O115" s="215" t="str">
        <f t="shared" si="10"/>
        <v/>
      </c>
      <c r="P115" s="215" t="str">
        <f t="shared" si="12"/>
        <v/>
      </c>
    </row>
    <row r="116" spans="1:16" s="215" customFormat="1" ht="19.2" customHeight="1" x14ac:dyDescent="0.3">
      <c r="A116" s="172" t="s">
        <v>2298</v>
      </c>
      <c r="B116" s="163" t="s">
        <v>2299</v>
      </c>
      <c r="C116" s="167" t="s">
        <v>2300</v>
      </c>
      <c r="D116" s="207" t="str">
        <f t="shared" si="13"/>
        <v/>
      </c>
      <c r="E116" s="208"/>
      <c r="F116" s="209" t="str">
        <f t="shared" si="7"/>
        <v/>
      </c>
      <c r="G116" s="210"/>
      <c r="H116" s="211" t="str">
        <f t="shared" si="8"/>
        <v/>
      </c>
      <c r="I116" s="212"/>
      <c r="J116" s="213" t="str">
        <f t="shared" si="9"/>
        <v/>
      </c>
      <c r="K116" s="214"/>
      <c r="L116" s="170" t="s">
        <v>362</v>
      </c>
      <c r="M116" s="163" t="s">
        <v>363</v>
      </c>
      <c r="N116" s="163" t="s">
        <v>364</v>
      </c>
      <c r="O116" s="215" t="str">
        <f t="shared" si="10"/>
        <v/>
      </c>
      <c r="P116" s="215" t="str">
        <f t="shared" si="12"/>
        <v/>
      </c>
    </row>
    <row r="117" spans="1:16" s="215" customFormat="1" ht="19.2" customHeight="1" x14ac:dyDescent="0.3">
      <c r="A117" s="172" t="s">
        <v>2301</v>
      </c>
      <c r="B117" s="163" t="s">
        <v>2302</v>
      </c>
      <c r="C117" s="167" t="s">
        <v>2303</v>
      </c>
      <c r="D117" s="207" t="str">
        <f t="shared" si="13"/>
        <v/>
      </c>
      <c r="E117" s="208"/>
      <c r="F117" s="209" t="str">
        <f t="shared" si="7"/>
        <v/>
      </c>
      <c r="G117" s="210"/>
      <c r="H117" s="211" t="str">
        <f t="shared" si="8"/>
        <v/>
      </c>
      <c r="I117" s="212"/>
      <c r="J117" s="213" t="str">
        <f t="shared" si="9"/>
        <v/>
      </c>
      <c r="K117" s="214"/>
      <c r="L117" s="170" t="s">
        <v>485</v>
      </c>
      <c r="M117" s="163" t="s">
        <v>512</v>
      </c>
      <c r="N117" s="163" t="s">
        <v>513</v>
      </c>
      <c r="O117" s="215" t="str">
        <f t="shared" si="10"/>
        <v/>
      </c>
      <c r="P117" s="215" t="str">
        <f t="shared" si="12"/>
        <v/>
      </c>
    </row>
    <row r="118" spans="1:16" s="215" customFormat="1" ht="19.2" customHeight="1" x14ac:dyDescent="0.3">
      <c r="A118" s="172" t="s">
        <v>2304</v>
      </c>
      <c r="B118" s="163" t="s">
        <v>2305</v>
      </c>
      <c r="C118" s="167" t="s">
        <v>2306</v>
      </c>
      <c r="D118" s="207" t="str">
        <f t="shared" si="13"/>
        <v/>
      </c>
      <c r="E118" s="208"/>
      <c r="F118" s="209" t="str">
        <f t="shared" si="7"/>
        <v/>
      </c>
      <c r="G118" s="210"/>
      <c r="H118" s="211" t="str">
        <f t="shared" si="8"/>
        <v/>
      </c>
      <c r="I118" s="212"/>
      <c r="J118" s="213" t="str">
        <f t="shared" si="9"/>
        <v/>
      </c>
      <c r="K118" s="214"/>
      <c r="L118" s="170" t="s">
        <v>485</v>
      </c>
      <c r="M118" s="163" t="s">
        <v>486</v>
      </c>
      <c r="N118" s="163" t="s">
        <v>487</v>
      </c>
      <c r="O118" s="215" t="str">
        <f t="shared" si="10"/>
        <v/>
      </c>
      <c r="P118" s="215" t="str">
        <f t="shared" si="12"/>
        <v/>
      </c>
    </row>
    <row r="119" spans="1:16" s="215" customFormat="1" ht="19.2" customHeight="1" x14ac:dyDescent="0.3">
      <c r="A119" s="172" t="s">
        <v>2307</v>
      </c>
      <c r="B119" s="163" t="s">
        <v>2308</v>
      </c>
      <c r="C119" s="167" t="s">
        <v>2309</v>
      </c>
      <c r="D119" s="207" t="str">
        <f t="shared" si="13"/>
        <v/>
      </c>
      <c r="E119" s="208"/>
      <c r="F119" s="209" t="str">
        <f t="shared" si="7"/>
        <v/>
      </c>
      <c r="G119" s="210"/>
      <c r="H119" s="211" t="str">
        <f t="shared" si="8"/>
        <v/>
      </c>
      <c r="I119" s="212"/>
      <c r="J119" s="213" t="str">
        <f t="shared" si="9"/>
        <v/>
      </c>
      <c r="K119" s="214"/>
      <c r="L119" s="170" t="s">
        <v>479</v>
      </c>
      <c r="M119" s="163" t="s">
        <v>480</v>
      </c>
      <c r="N119" s="163" t="s">
        <v>514</v>
      </c>
      <c r="O119" s="215" t="str">
        <f t="shared" si="10"/>
        <v/>
      </c>
      <c r="P119" s="215" t="str">
        <f t="shared" si="12"/>
        <v/>
      </c>
    </row>
    <row r="120" spans="1:16" s="215" customFormat="1" ht="19.2" customHeight="1" x14ac:dyDescent="0.3">
      <c r="A120" s="172" t="s">
        <v>2310</v>
      </c>
      <c r="B120" s="163" t="s">
        <v>2311</v>
      </c>
      <c r="C120" s="167" t="s">
        <v>2312</v>
      </c>
      <c r="D120" s="207" t="str">
        <f t="shared" si="13"/>
        <v/>
      </c>
      <c r="E120" s="208"/>
      <c r="F120" s="209" t="str">
        <f t="shared" si="7"/>
        <v/>
      </c>
      <c r="G120" s="210"/>
      <c r="H120" s="211" t="str">
        <f t="shared" si="8"/>
        <v/>
      </c>
      <c r="I120" s="212"/>
      <c r="J120" s="213" t="str">
        <f t="shared" si="9"/>
        <v/>
      </c>
      <c r="K120" s="214"/>
      <c r="L120" s="170" t="s">
        <v>461</v>
      </c>
      <c r="M120" s="163" t="s">
        <v>462</v>
      </c>
      <c r="N120" s="163" t="s">
        <v>463</v>
      </c>
      <c r="O120" s="215" t="str">
        <f t="shared" si="10"/>
        <v/>
      </c>
      <c r="P120" s="215" t="str">
        <f t="shared" si="12"/>
        <v/>
      </c>
    </row>
    <row r="121" spans="1:16" s="215" customFormat="1" ht="19.2" customHeight="1" x14ac:dyDescent="0.3">
      <c r="A121" s="172" t="s">
        <v>2313</v>
      </c>
      <c r="B121" s="163" t="s">
        <v>2314</v>
      </c>
      <c r="C121" s="167" t="s">
        <v>2315</v>
      </c>
      <c r="D121" s="207" t="str">
        <f t="shared" si="13"/>
        <v/>
      </c>
      <c r="E121" s="208"/>
      <c r="F121" s="209" t="str">
        <f t="shared" si="7"/>
        <v/>
      </c>
      <c r="G121" s="210"/>
      <c r="H121" s="211" t="str">
        <f t="shared" si="8"/>
        <v/>
      </c>
      <c r="I121" s="212"/>
      <c r="J121" s="213" t="str">
        <f t="shared" si="9"/>
        <v/>
      </c>
      <c r="K121" s="214"/>
      <c r="L121" s="170" t="s">
        <v>440</v>
      </c>
      <c r="M121" s="163" t="s">
        <v>441</v>
      </c>
      <c r="N121" s="163" t="s">
        <v>442</v>
      </c>
      <c r="O121" s="215" t="str">
        <f t="shared" si="10"/>
        <v/>
      </c>
      <c r="P121" s="215" t="str">
        <f t="shared" si="12"/>
        <v/>
      </c>
    </row>
    <row r="122" spans="1:16" s="215" customFormat="1" ht="19.2" customHeight="1" x14ac:dyDescent="0.3">
      <c r="A122" s="172" t="s">
        <v>2316</v>
      </c>
      <c r="B122" s="163" t="s">
        <v>2317</v>
      </c>
      <c r="C122" s="167" t="s">
        <v>2318</v>
      </c>
      <c r="D122" s="207" t="str">
        <f t="shared" si="13"/>
        <v/>
      </c>
      <c r="E122" s="208"/>
      <c r="F122" s="209" t="str">
        <f t="shared" si="7"/>
        <v/>
      </c>
      <c r="G122" s="210"/>
      <c r="H122" s="211" t="str">
        <f t="shared" si="8"/>
        <v/>
      </c>
      <c r="I122" s="212"/>
      <c r="J122" s="213" t="str">
        <f t="shared" si="9"/>
        <v/>
      </c>
      <c r="K122" s="214"/>
      <c r="L122" s="170" t="s">
        <v>108</v>
      </c>
      <c r="M122" s="163" t="s">
        <v>109</v>
      </c>
      <c r="N122" s="163" t="s">
        <v>110</v>
      </c>
      <c r="O122" s="215" t="str">
        <f t="shared" si="10"/>
        <v/>
      </c>
      <c r="P122" s="215" t="str">
        <f t="shared" si="12"/>
        <v/>
      </c>
    </row>
    <row r="123" spans="1:16" s="215" customFormat="1" ht="19.2" customHeight="1" x14ac:dyDescent="0.3">
      <c r="A123" s="172" t="s">
        <v>2319</v>
      </c>
      <c r="B123" s="163" t="s">
        <v>2320</v>
      </c>
      <c r="C123" s="167" t="s">
        <v>2321</v>
      </c>
      <c r="D123" s="207" t="str">
        <f t="shared" si="13"/>
        <v/>
      </c>
      <c r="E123" s="208"/>
      <c r="F123" s="209" t="str">
        <f t="shared" si="7"/>
        <v/>
      </c>
      <c r="G123" s="210"/>
      <c r="H123" s="211" t="str">
        <f t="shared" si="8"/>
        <v/>
      </c>
      <c r="I123" s="212"/>
      <c r="J123" s="213" t="str">
        <f t="shared" si="9"/>
        <v/>
      </c>
      <c r="K123" s="214"/>
      <c r="L123" s="170" t="s">
        <v>202</v>
      </c>
      <c r="M123" s="163" t="s">
        <v>235</v>
      </c>
      <c r="N123" s="163" t="s">
        <v>236</v>
      </c>
      <c r="O123" s="215" t="str">
        <f t="shared" si="10"/>
        <v/>
      </c>
      <c r="P123" s="215" t="str">
        <f t="shared" si="12"/>
        <v/>
      </c>
    </row>
    <row r="124" spans="1:16" s="215" customFormat="1" ht="19.2" customHeight="1" x14ac:dyDescent="0.3">
      <c r="A124" s="172" t="s">
        <v>2322</v>
      </c>
      <c r="B124" s="163" t="s">
        <v>2323</v>
      </c>
      <c r="C124" s="167" t="s">
        <v>2324</v>
      </c>
      <c r="D124" s="207" t="str">
        <f t="shared" si="13"/>
        <v/>
      </c>
      <c r="E124" s="208"/>
      <c r="F124" s="209" t="str">
        <f t="shared" si="7"/>
        <v/>
      </c>
      <c r="G124" s="210"/>
      <c r="H124" s="211" t="str">
        <f t="shared" si="8"/>
        <v/>
      </c>
      <c r="I124" s="212"/>
      <c r="J124" s="213" t="str">
        <f t="shared" si="9"/>
        <v/>
      </c>
      <c r="K124" s="214"/>
      <c r="L124" s="170" t="s">
        <v>172</v>
      </c>
      <c r="M124" s="163" t="s">
        <v>1122</v>
      </c>
      <c r="N124" s="163" t="s">
        <v>1123</v>
      </c>
      <c r="O124" s="215" t="str">
        <f t="shared" si="10"/>
        <v/>
      </c>
      <c r="P124" s="215" t="str">
        <f t="shared" si="12"/>
        <v/>
      </c>
    </row>
    <row r="125" spans="1:16" s="215" customFormat="1" ht="19.2" customHeight="1" x14ac:dyDescent="0.3">
      <c r="A125" s="172" t="s">
        <v>2325</v>
      </c>
      <c r="B125" s="163" t="s">
        <v>2326</v>
      </c>
      <c r="C125" s="167" t="s">
        <v>2327</v>
      </c>
      <c r="D125" s="207" t="str">
        <f t="shared" si="13"/>
        <v/>
      </c>
      <c r="E125" s="208"/>
      <c r="F125" s="209" t="str">
        <f t="shared" si="7"/>
        <v/>
      </c>
      <c r="G125" s="210"/>
      <c r="H125" s="211" t="str">
        <f t="shared" si="8"/>
        <v/>
      </c>
      <c r="I125" s="212"/>
      <c r="J125" s="213" t="str">
        <f t="shared" si="9"/>
        <v/>
      </c>
      <c r="K125" s="214"/>
      <c r="L125" s="170" t="s">
        <v>520</v>
      </c>
      <c r="M125" s="163" t="s">
        <v>521</v>
      </c>
      <c r="N125" s="163" t="s">
        <v>522</v>
      </c>
      <c r="O125" s="215" t="str">
        <f t="shared" si="10"/>
        <v/>
      </c>
      <c r="P125" s="215" t="str">
        <f t="shared" si="12"/>
        <v/>
      </c>
    </row>
    <row r="126" spans="1:16" s="215" customFormat="1" ht="19.2" customHeight="1" x14ac:dyDescent="0.3">
      <c r="A126" s="172" t="s">
        <v>2328</v>
      </c>
      <c r="B126" s="163" t="s">
        <v>2329</v>
      </c>
      <c r="C126" s="167" t="s">
        <v>2330</v>
      </c>
      <c r="D126" s="207" t="str">
        <f t="shared" si="13"/>
        <v/>
      </c>
      <c r="E126" s="208"/>
      <c r="F126" s="209" t="str">
        <f t="shared" si="7"/>
        <v/>
      </c>
      <c r="G126" s="210"/>
      <c r="H126" s="211" t="str">
        <f t="shared" si="8"/>
        <v/>
      </c>
      <c r="I126" s="212"/>
      <c r="J126" s="213" t="str">
        <f t="shared" si="9"/>
        <v/>
      </c>
      <c r="K126" s="214"/>
      <c r="L126" s="170" t="s">
        <v>523</v>
      </c>
      <c r="M126" s="163" t="s">
        <v>524</v>
      </c>
      <c r="N126" s="163" t="s">
        <v>525</v>
      </c>
      <c r="O126" s="215" t="str">
        <f t="shared" si="10"/>
        <v/>
      </c>
      <c r="P126" s="215" t="str">
        <f t="shared" si="12"/>
        <v/>
      </c>
    </row>
    <row r="127" spans="1:16" s="215" customFormat="1" ht="19.2" customHeight="1" x14ac:dyDescent="0.3">
      <c r="A127" s="172" t="s">
        <v>2331</v>
      </c>
      <c r="B127" s="163" t="s">
        <v>2332</v>
      </c>
      <c r="C127" s="167" t="s">
        <v>2333</v>
      </c>
      <c r="D127" s="207" t="str">
        <f t="shared" si="13"/>
        <v/>
      </c>
      <c r="E127" s="208"/>
      <c r="F127" s="209" t="str">
        <f t="shared" si="7"/>
        <v/>
      </c>
      <c r="G127" s="210"/>
      <c r="H127" s="211" t="str">
        <f t="shared" si="8"/>
        <v/>
      </c>
      <c r="I127" s="212"/>
      <c r="J127" s="213" t="str">
        <f t="shared" si="9"/>
        <v/>
      </c>
      <c r="K127" s="214"/>
      <c r="L127" s="170" t="s">
        <v>66</v>
      </c>
      <c r="M127" s="163" t="s">
        <v>67</v>
      </c>
      <c r="N127" s="163" t="s">
        <v>68</v>
      </c>
      <c r="O127" s="215" t="str">
        <f t="shared" si="10"/>
        <v/>
      </c>
      <c r="P127" s="215" t="str">
        <f t="shared" si="12"/>
        <v/>
      </c>
    </row>
    <row r="128" spans="1:16" s="215" customFormat="1" ht="19.2" customHeight="1" x14ac:dyDescent="0.3">
      <c r="A128" s="172" t="s">
        <v>2334</v>
      </c>
      <c r="B128" s="163" t="s">
        <v>2335</v>
      </c>
      <c r="C128" s="167" t="s">
        <v>2336</v>
      </c>
      <c r="D128" s="207" t="str">
        <f t="shared" si="13"/>
        <v/>
      </c>
      <c r="E128" s="208"/>
      <c r="F128" s="209" t="str">
        <f t="shared" si="7"/>
        <v/>
      </c>
      <c r="G128" s="210"/>
      <c r="H128" s="211" t="str">
        <f t="shared" si="8"/>
        <v/>
      </c>
      <c r="I128" s="212"/>
      <c r="J128" s="213" t="str">
        <f t="shared" si="9"/>
        <v/>
      </c>
      <c r="K128" s="214"/>
      <c r="L128" s="170" t="s">
        <v>60</v>
      </c>
      <c r="M128" s="163" t="s">
        <v>61</v>
      </c>
      <c r="N128" s="163" t="s">
        <v>62</v>
      </c>
      <c r="O128" s="215" t="str">
        <f t="shared" si="10"/>
        <v/>
      </c>
      <c r="P128" s="215" t="str">
        <f t="shared" si="12"/>
        <v/>
      </c>
    </row>
    <row r="129" spans="1:16" s="215" customFormat="1" ht="19.2" customHeight="1" x14ac:dyDescent="0.3">
      <c r="A129" s="172" t="s">
        <v>2337</v>
      </c>
      <c r="B129" s="163" t="s">
        <v>2338</v>
      </c>
      <c r="C129" s="167" t="s">
        <v>2339</v>
      </c>
      <c r="D129" s="207" t="str">
        <f t="shared" si="13"/>
        <v/>
      </c>
      <c r="E129" s="208"/>
      <c r="F129" s="209" t="str">
        <f t="shared" si="7"/>
        <v/>
      </c>
      <c r="G129" s="210"/>
      <c r="H129" s="211" t="str">
        <f t="shared" si="8"/>
        <v/>
      </c>
      <c r="I129" s="212"/>
      <c r="J129" s="213" t="str">
        <f t="shared" si="9"/>
        <v/>
      </c>
      <c r="K129" s="214"/>
      <c r="L129" s="170" t="s">
        <v>202</v>
      </c>
      <c r="M129" s="163" t="s">
        <v>203</v>
      </c>
      <c r="N129" s="163" t="s">
        <v>204</v>
      </c>
      <c r="O129" s="215" t="str">
        <f t="shared" si="10"/>
        <v/>
      </c>
      <c r="P129" s="215" t="str">
        <f t="shared" si="12"/>
        <v/>
      </c>
    </row>
    <row r="130" spans="1:16" s="215" customFormat="1" ht="19.2" customHeight="1" x14ac:dyDescent="0.3">
      <c r="A130" s="172" t="s">
        <v>2340</v>
      </c>
      <c r="B130" s="163" t="s">
        <v>2341</v>
      </c>
      <c r="C130" s="167" t="s">
        <v>2342</v>
      </c>
      <c r="D130" s="207" t="str">
        <f t="shared" si="13"/>
        <v/>
      </c>
      <c r="E130" s="208"/>
      <c r="F130" s="209" t="str">
        <f t="shared" si="7"/>
        <v/>
      </c>
      <c r="G130" s="210"/>
      <c r="H130" s="211" t="str">
        <f t="shared" si="8"/>
        <v/>
      </c>
      <c r="I130" s="212"/>
      <c r="J130" s="213" t="str">
        <f t="shared" si="9"/>
        <v/>
      </c>
      <c r="K130" s="214"/>
      <c r="L130" s="170" t="s">
        <v>81</v>
      </c>
      <c r="M130" s="163" t="s">
        <v>82</v>
      </c>
      <c r="N130" s="163" t="s">
        <v>83</v>
      </c>
      <c r="O130" s="215" t="str">
        <f t="shared" si="10"/>
        <v/>
      </c>
      <c r="P130" s="215" t="str">
        <f t="shared" si="12"/>
        <v/>
      </c>
    </row>
    <row r="131" spans="1:16" s="215" customFormat="1" ht="19.2" customHeight="1" x14ac:dyDescent="0.3">
      <c r="A131" s="172" t="s">
        <v>2343</v>
      </c>
      <c r="B131" s="163" t="s">
        <v>2344</v>
      </c>
      <c r="C131" s="167" t="s">
        <v>2345</v>
      </c>
      <c r="D131" s="207" t="str">
        <f t="shared" si="13"/>
        <v/>
      </c>
      <c r="E131" s="208"/>
      <c r="F131" s="209" t="str">
        <f t="shared" si="7"/>
        <v/>
      </c>
      <c r="G131" s="210"/>
      <c r="H131" s="211" t="str">
        <f t="shared" si="8"/>
        <v/>
      </c>
      <c r="I131" s="212"/>
      <c r="J131" s="213" t="str">
        <f t="shared" si="9"/>
        <v/>
      </c>
      <c r="K131" s="214"/>
      <c r="L131" s="170" t="s">
        <v>150</v>
      </c>
      <c r="M131" s="163" t="s">
        <v>151</v>
      </c>
      <c r="N131" s="163" t="s">
        <v>152</v>
      </c>
      <c r="O131" s="215" t="str">
        <f t="shared" si="10"/>
        <v/>
      </c>
      <c r="P131" s="215" t="str">
        <f t="shared" si="12"/>
        <v/>
      </c>
    </row>
    <row r="132" spans="1:16" s="215" customFormat="1" ht="19.2" customHeight="1" x14ac:dyDescent="0.3">
      <c r="A132" s="172" t="s">
        <v>2346</v>
      </c>
      <c r="B132" s="163" t="s">
        <v>2347</v>
      </c>
      <c r="C132" s="167" t="s">
        <v>2348</v>
      </c>
      <c r="D132" s="207" t="str">
        <f t="shared" si="13"/>
        <v/>
      </c>
      <c r="E132" s="208"/>
      <c r="F132" s="209" t="str">
        <f t="shared" si="7"/>
        <v/>
      </c>
      <c r="G132" s="210"/>
      <c r="H132" s="211" t="str">
        <f t="shared" si="8"/>
        <v/>
      </c>
      <c r="I132" s="212"/>
      <c r="J132" s="213" t="str">
        <f t="shared" si="9"/>
        <v/>
      </c>
      <c r="K132" s="214"/>
      <c r="L132" s="170" t="s">
        <v>181</v>
      </c>
      <c r="M132" s="163" t="s">
        <v>182</v>
      </c>
      <c r="N132" s="163" t="s">
        <v>183</v>
      </c>
      <c r="O132" s="215" t="str">
        <f t="shared" si="10"/>
        <v/>
      </c>
      <c r="P132" s="215" t="str">
        <f t="shared" si="12"/>
        <v/>
      </c>
    </row>
    <row r="133" spans="1:16" s="215" customFormat="1" ht="19.2" customHeight="1" x14ac:dyDescent="0.3">
      <c r="A133" s="172" t="s">
        <v>2349</v>
      </c>
      <c r="B133" s="163" t="s">
        <v>2350</v>
      </c>
      <c r="C133" s="167" t="s">
        <v>2351</v>
      </c>
      <c r="D133" s="207" t="str">
        <f t="shared" si="13"/>
        <v/>
      </c>
      <c r="E133" s="208"/>
      <c r="F133" s="209" t="str">
        <f t="shared" si="7"/>
        <v/>
      </c>
      <c r="G133" s="210"/>
      <c r="H133" s="211" t="str">
        <f t="shared" si="8"/>
        <v/>
      </c>
      <c r="I133" s="212"/>
      <c r="J133" s="213" t="str">
        <f t="shared" si="9"/>
        <v/>
      </c>
      <c r="K133" s="214"/>
      <c r="L133" s="170" t="s">
        <v>541</v>
      </c>
      <c r="M133" s="163" t="s">
        <v>542</v>
      </c>
      <c r="N133" s="163" t="s">
        <v>543</v>
      </c>
      <c r="O133" s="215" t="str">
        <f t="shared" si="10"/>
        <v/>
      </c>
      <c r="P133" s="215" t="str">
        <f t="shared" si="12"/>
        <v/>
      </c>
    </row>
    <row r="134" spans="1:16" s="215" customFormat="1" ht="19.2" customHeight="1" x14ac:dyDescent="0.3">
      <c r="A134" s="172" t="s">
        <v>2352</v>
      </c>
      <c r="B134" s="163" t="s">
        <v>2353</v>
      </c>
      <c r="C134" s="167" t="s">
        <v>2354</v>
      </c>
      <c r="D134" s="207" t="str">
        <f t="shared" si="13"/>
        <v/>
      </c>
      <c r="E134" s="208"/>
      <c r="F134" s="209" t="str">
        <f t="shared" si="7"/>
        <v/>
      </c>
      <c r="G134" s="210"/>
      <c r="H134" s="211" t="str">
        <f t="shared" si="8"/>
        <v/>
      </c>
      <c r="I134" s="212"/>
      <c r="J134" s="213" t="str">
        <f t="shared" si="9"/>
        <v/>
      </c>
      <c r="K134" s="214"/>
      <c r="L134" s="170" t="s">
        <v>395</v>
      </c>
      <c r="M134" s="163" t="s">
        <v>396</v>
      </c>
      <c r="N134" s="163" t="s">
        <v>397</v>
      </c>
      <c r="O134" s="215" t="str">
        <f t="shared" si="10"/>
        <v/>
      </c>
      <c r="P134" s="215" t="str">
        <f t="shared" si="12"/>
        <v/>
      </c>
    </row>
    <row r="135" spans="1:16" s="215" customFormat="1" ht="19.2" customHeight="1" x14ac:dyDescent="0.3">
      <c r="A135" s="172" t="s">
        <v>2355</v>
      </c>
      <c r="B135" s="163" t="s">
        <v>2356</v>
      </c>
      <c r="C135" s="167" t="s">
        <v>2357</v>
      </c>
      <c r="D135" s="207" t="str">
        <f t="shared" si="13"/>
        <v/>
      </c>
      <c r="E135" s="208"/>
      <c r="F135" s="209" t="str">
        <f t="shared" si="7"/>
        <v/>
      </c>
      <c r="G135" s="210"/>
      <c r="H135" s="211" t="str">
        <f t="shared" si="8"/>
        <v/>
      </c>
      <c r="I135" s="212"/>
      <c r="J135" s="213" t="str">
        <f t="shared" si="9"/>
        <v/>
      </c>
      <c r="K135" s="214"/>
      <c r="L135" s="170" t="s">
        <v>559</v>
      </c>
      <c r="M135" s="163" t="s">
        <v>560</v>
      </c>
      <c r="N135" s="163" t="s">
        <v>561</v>
      </c>
      <c r="O135" s="215" t="str">
        <f t="shared" si="10"/>
        <v/>
      </c>
      <c r="P135" s="215" t="str">
        <f t="shared" si="12"/>
        <v/>
      </c>
    </row>
    <row r="136" spans="1:16" s="215" customFormat="1" ht="19.2" customHeight="1" x14ac:dyDescent="0.3">
      <c r="A136" s="172" t="s">
        <v>2358</v>
      </c>
      <c r="B136" s="163" t="s">
        <v>2359</v>
      </c>
      <c r="C136" s="167" t="s">
        <v>2360</v>
      </c>
      <c r="D136" s="207" t="str">
        <f t="shared" si="13"/>
        <v/>
      </c>
      <c r="E136" s="208"/>
      <c r="F136" s="209" t="str">
        <f t="shared" si="7"/>
        <v/>
      </c>
      <c r="G136" s="210"/>
      <c r="H136" s="211" t="str">
        <f t="shared" si="8"/>
        <v/>
      </c>
      <c r="I136" s="212"/>
      <c r="J136" s="213" t="str">
        <f t="shared" si="9"/>
        <v/>
      </c>
      <c r="K136" s="214"/>
      <c r="L136" s="170" t="s">
        <v>147</v>
      </c>
      <c r="M136" s="163" t="s">
        <v>148</v>
      </c>
      <c r="N136" s="163" t="s">
        <v>149</v>
      </c>
      <c r="O136" s="215" t="str">
        <f t="shared" si="10"/>
        <v/>
      </c>
      <c r="P136" s="215" t="str">
        <f t="shared" si="12"/>
        <v/>
      </c>
    </row>
    <row r="137" spans="1:16" s="215" customFormat="1" ht="19.2" customHeight="1" x14ac:dyDescent="0.3">
      <c r="A137" s="172" t="s">
        <v>2361</v>
      </c>
      <c r="B137" s="163" t="s">
        <v>2362</v>
      </c>
      <c r="C137" s="167" t="s">
        <v>2363</v>
      </c>
      <c r="D137" s="207" t="str">
        <f t="shared" si="13"/>
        <v/>
      </c>
      <c r="E137" s="208"/>
      <c r="F137" s="209" t="str">
        <f t="shared" si="7"/>
        <v/>
      </c>
      <c r="G137" s="210"/>
      <c r="H137" s="211" t="str">
        <f t="shared" si="8"/>
        <v/>
      </c>
      <c r="I137" s="212"/>
      <c r="J137" s="213" t="str">
        <f t="shared" si="9"/>
        <v/>
      </c>
      <c r="K137" s="214"/>
      <c r="L137" s="170" t="s">
        <v>243</v>
      </c>
      <c r="M137" s="163" t="s">
        <v>244</v>
      </c>
      <c r="N137" s="163" t="s">
        <v>245</v>
      </c>
      <c r="O137" s="215" t="str">
        <f t="shared" si="10"/>
        <v/>
      </c>
      <c r="P137" s="215" t="str">
        <f t="shared" si="12"/>
        <v/>
      </c>
    </row>
    <row r="138" spans="1:16" s="215" customFormat="1" ht="19.2" customHeight="1" x14ac:dyDescent="0.3">
      <c r="A138" s="172" t="s">
        <v>2364</v>
      </c>
      <c r="B138" s="163" t="s">
        <v>2365</v>
      </c>
      <c r="C138" s="167" t="s">
        <v>2366</v>
      </c>
      <c r="D138" s="207" t="str">
        <f t="shared" si="13"/>
        <v/>
      </c>
      <c r="E138" s="208"/>
      <c r="F138" s="209" t="str">
        <f t="shared" si="7"/>
        <v/>
      </c>
      <c r="G138" s="210"/>
      <c r="H138" s="211" t="str">
        <f t="shared" si="8"/>
        <v/>
      </c>
      <c r="I138" s="212"/>
      <c r="J138" s="213" t="str">
        <f t="shared" si="9"/>
        <v/>
      </c>
      <c r="K138" s="214"/>
      <c r="L138" s="170" t="s">
        <v>187</v>
      </c>
      <c r="M138" s="163" t="s">
        <v>188</v>
      </c>
      <c r="N138" s="163" t="s">
        <v>189</v>
      </c>
      <c r="O138" s="215" t="str">
        <f t="shared" si="10"/>
        <v/>
      </c>
      <c r="P138" s="215" t="str">
        <f t="shared" si="12"/>
        <v/>
      </c>
    </row>
    <row r="139" spans="1:16" s="215" customFormat="1" ht="19.2" customHeight="1" x14ac:dyDescent="0.3">
      <c r="A139" s="172" t="s">
        <v>2367</v>
      </c>
      <c r="B139" s="163" t="s">
        <v>2368</v>
      </c>
      <c r="C139" s="167" t="s">
        <v>2369</v>
      </c>
      <c r="D139" s="207" t="str">
        <f t="shared" si="13"/>
        <v/>
      </c>
      <c r="E139" s="208"/>
      <c r="F139" s="209" t="str">
        <f t="shared" ref="F139:F202" si="14">IF(G139="","",1)</f>
        <v/>
      </c>
      <c r="G139" s="210"/>
      <c r="H139" s="211" t="str">
        <f t="shared" ref="H139:H202" si="15">IF(I139="","",1)</f>
        <v/>
      </c>
      <c r="I139" s="212"/>
      <c r="J139" s="213" t="str">
        <f t="shared" ref="J139:J202" si="16">IF(K139="","",1)</f>
        <v/>
      </c>
      <c r="K139" s="214"/>
      <c r="L139" s="170" t="s">
        <v>163</v>
      </c>
      <c r="M139" s="163" t="s">
        <v>164</v>
      </c>
      <c r="N139" s="163" t="s">
        <v>165</v>
      </c>
      <c r="O139" s="215" t="str">
        <f t="shared" ref="O139:O202" si="17">IF(COUNTIF($B$11:$B$208,B139)&gt;1,"■","")</f>
        <v/>
      </c>
      <c r="P139" s="215" t="str">
        <f t="shared" si="12"/>
        <v/>
      </c>
    </row>
    <row r="140" spans="1:16" s="215" customFormat="1" ht="19.2" customHeight="1" x14ac:dyDescent="0.3">
      <c r="A140" s="172" t="s">
        <v>2370</v>
      </c>
      <c r="B140" s="163" t="s">
        <v>2371</v>
      </c>
      <c r="C140" s="167" t="s">
        <v>2372</v>
      </c>
      <c r="D140" s="207" t="str">
        <f t="shared" ref="D140:D171" si="18">IF(E140="","",1)</f>
        <v/>
      </c>
      <c r="E140" s="208"/>
      <c r="F140" s="209" t="str">
        <f t="shared" si="14"/>
        <v/>
      </c>
      <c r="G140" s="210"/>
      <c r="H140" s="211" t="str">
        <f t="shared" si="15"/>
        <v/>
      </c>
      <c r="I140" s="212"/>
      <c r="J140" s="213" t="str">
        <f t="shared" si="16"/>
        <v/>
      </c>
      <c r="K140" s="214"/>
      <c r="L140" s="170" t="s">
        <v>553</v>
      </c>
      <c r="M140" s="163" t="s">
        <v>554</v>
      </c>
      <c r="N140" s="163" t="s">
        <v>555</v>
      </c>
      <c r="O140" s="215" t="str">
        <f t="shared" si="17"/>
        <v/>
      </c>
      <c r="P140" s="215" t="str">
        <f t="shared" ref="P140:P203" si="19">IF(COUNTIF($A$11:$A$208,A140)&gt;1,"■","")</f>
        <v/>
      </c>
    </row>
    <row r="141" spans="1:16" s="215" customFormat="1" ht="19.2" customHeight="1" x14ac:dyDescent="0.3">
      <c r="A141" s="172" t="s">
        <v>2373</v>
      </c>
      <c r="B141" s="163" t="s">
        <v>2374</v>
      </c>
      <c r="C141" s="167" t="s">
        <v>2375</v>
      </c>
      <c r="D141" s="207" t="str">
        <f t="shared" si="18"/>
        <v/>
      </c>
      <c r="E141" s="208"/>
      <c r="F141" s="209" t="str">
        <f t="shared" si="14"/>
        <v/>
      </c>
      <c r="G141" s="210"/>
      <c r="H141" s="211" t="str">
        <f t="shared" si="15"/>
        <v/>
      </c>
      <c r="I141" s="212"/>
      <c r="J141" s="213" t="str">
        <f t="shared" si="16"/>
        <v/>
      </c>
      <c r="K141" s="214"/>
      <c r="L141" s="170" t="s">
        <v>190</v>
      </c>
      <c r="M141" s="163" t="s">
        <v>191</v>
      </c>
      <c r="N141" s="163" t="s">
        <v>192</v>
      </c>
      <c r="O141" s="215" t="str">
        <f t="shared" si="17"/>
        <v/>
      </c>
      <c r="P141" s="215" t="str">
        <f t="shared" si="19"/>
        <v/>
      </c>
    </row>
    <row r="142" spans="1:16" s="215" customFormat="1" ht="19.2" customHeight="1" x14ac:dyDescent="0.3">
      <c r="A142" s="172" t="s">
        <v>2376</v>
      </c>
      <c r="B142" s="163" t="s">
        <v>2377</v>
      </c>
      <c r="C142" s="167" t="s">
        <v>2378</v>
      </c>
      <c r="D142" s="207" t="str">
        <f t="shared" si="18"/>
        <v/>
      </c>
      <c r="E142" s="208"/>
      <c r="F142" s="209" t="str">
        <f t="shared" si="14"/>
        <v/>
      </c>
      <c r="G142" s="210"/>
      <c r="H142" s="211" t="str">
        <f t="shared" si="15"/>
        <v/>
      </c>
      <c r="I142" s="212"/>
      <c r="J142" s="213" t="str">
        <f t="shared" si="16"/>
        <v/>
      </c>
      <c r="K142" s="214"/>
      <c r="L142" s="170" t="s">
        <v>359</v>
      </c>
      <c r="M142" s="163" t="s">
        <v>360</v>
      </c>
      <c r="N142" s="163" t="s">
        <v>361</v>
      </c>
      <c r="O142" s="215" t="str">
        <f t="shared" si="17"/>
        <v/>
      </c>
      <c r="P142" s="215" t="str">
        <f t="shared" si="19"/>
        <v/>
      </c>
    </row>
    <row r="143" spans="1:16" s="215" customFormat="1" ht="19.2" customHeight="1" x14ac:dyDescent="0.3">
      <c r="A143" s="172" t="s">
        <v>2379</v>
      </c>
      <c r="B143" s="163" t="s">
        <v>2380</v>
      </c>
      <c r="C143" s="167" t="s">
        <v>2381</v>
      </c>
      <c r="D143" s="207" t="str">
        <f t="shared" si="18"/>
        <v/>
      </c>
      <c r="E143" s="208"/>
      <c r="F143" s="209" t="str">
        <f t="shared" si="14"/>
        <v/>
      </c>
      <c r="G143" s="210"/>
      <c r="H143" s="211" t="str">
        <f t="shared" si="15"/>
        <v/>
      </c>
      <c r="I143" s="212"/>
      <c r="J143" s="213" t="str">
        <f t="shared" si="16"/>
        <v/>
      </c>
      <c r="K143" s="214"/>
      <c r="L143" s="170" t="s">
        <v>392</v>
      </c>
      <c r="M143" s="163" t="s">
        <v>393</v>
      </c>
      <c r="N143" s="163" t="s">
        <v>394</v>
      </c>
      <c r="O143" s="215" t="str">
        <f t="shared" si="17"/>
        <v/>
      </c>
      <c r="P143" s="215" t="str">
        <f t="shared" si="19"/>
        <v/>
      </c>
    </row>
    <row r="144" spans="1:16" s="215" customFormat="1" ht="19.2" customHeight="1" x14ac:dyDescent="0.3">
      <c r="A144" s="172" t="s">
        <v>2382</v>
      </c>
      <c r="B144" s="163" t="s">
        <v>2383</v>
      </c>
      <c r="C144" s="167" t="s">
        <v>2384</v>
      </c>
      <c r="D144" s="207" t="str">
        <f t="shared" si="18"/>
        <v/>
      </c>
      <c r="E144" s="208"/>
      <c r="F144" s="209" t="str">
        <f t="shared" si="14"/>
        <v/>
      </c>
      <c r="G144" s="210"/>
      <c r="H144" s="211" t="str">
        <f t="shared" si="15"/>
        <v/>
      </c>
      <c r="I144" s="212"/>
      <c r="J144" s="213" t="str">
        <f t="shared" si="16"/>
        <v/>
      </c>
      <c r="K144" s="214"/>
      <c r="L144" s="170" t="s">
        <v>428</v>
      </c>
      <c r="M144" s="163" t="s">
        <v>429</v>
      </c>
      <c r="N144" s="163" t="s">
        <v>430</v>
      </c>
      <c r="O144" s="215" t="str">
        <f t="shared" si="17"/>
        <v/>
      </c>
      <c r="P144" s="215" t="str">
        <f t="shared" si="19"/>
        <v/>
      </c>
    </row>
    <row r="145" spans="1:16" s="215" customFormat="1" ht="19.2" customHeight="1" x14ac:dyDescent="0.3">
      <c r="A145" s="172" t="s">
        <v>2385</v>
      </c>
      <c r="B145" s="163" t="s">
        <v>2386</v>
      </c>
      <c r="C145" s="167" t="s">
        <v>2387</v>
      </c>
      <c r="D145" s="207" t="str">
        <f t="shared" si="18"/>
        <v/>
      </c>
      <c r="E145" s="208"/>
      <c r="F145" s="209" t="str">
        <f t="shared" si="14"/>
        <v/>
      </c>
      <c r="G145" s="210"/>
      <c r="H145" s="211" t="str">
        <f t="shared" si="15"/>
        <v/>
      </c>
      <c r="I145" s="212"/>
      <c r="J145" s="213" t="str">
        <f t="shared" si="16"/>
        <v/>
      </c>
      <c r="K145" s="214"/>
      <c r="L145" s="170" t="s">
        <v>246</v>
      </c>
      <c r="M145" s="163" t="s">
        <v>247</v>
      </c>
      <c r="N145" s="163" t="s">
        <v>248</v>
      </c>
      <c r="O145" s="215" t="str">
        <f t="shared" si="17"/>
        <v/>
      </c>
      <c r="P145" s="215" t="str">
        <f t="shared" si="19"/>
        <v/>
      </c>
    </row>
    <row r="146" spans="1:16" s="215" customFormat="1" ht="19.2" customHeight="1" x14ac:dyDescent="0.3">
      <c r="A146" s="172" t="s">
        <v>2388</v>
      </c>
      <c r="B146" s="163" t="s">
        <v>2389</v>
      </c>
      <c r="C146" s="167" t="s">
        <v>2390</v>
      </c>
      <c r="D146" s="207" t="str">
        <f t="shared" si="18"/>
        <v/>
      </c>
      <c r="E146" s="208"/>
      <c r="F146" s="209" t="str">
        <f t="shared" si="14"/>
        <v/>
      </c>
      <c r="G146" s="210"/>
      <c r="H146" s="211" t="str">
        <f t="shared" si="15"/>
        <v/>
      </c>
      <c r="I146" s="212"/>
      <c r="J146" s="213" t="str">
        <f t="shared" si="16"/>
        <v/>
      </c>
      <c r="K146" s="214"/>
      <c r="L146" s="170" t="s">
        <v>374</v>
      </c>
      <c r="M146" s="163" t="s">
        <v>375</v>
      </c>
      <c r="N146" s="163" t="s">
        <v>376</v>
      </c>
      <c r="O146" s="215" t="str">
        <f t="shared" si="17"/>
        <v/>
      </c>
      <c r="P146" s="215" t="str">
        <f t="shared" si="19"/>
        <v/>
      </c>
    </row>
    <row r="147" spans="1:16" s="215" customFormat="1" ht="19.2" customHeight="1" x14ac:dyDescent="0.3">
      <c r="A147" s="172" t="s">
        <v>2391</v>
      </c>
      <c r="B147" s="163" t="s">
        <v>2392</v>
      </c>
      <c r="C147" s="167" t="s">
        <v>2393</v>
      </c>
      <c r="D147" s="207" t="str">
        <f t="shared" si="18"/>
        <v/>
      </c>
      <c r="E147" s="208"/>
      <c r="F147" s="209" t="str">
        <f t="shared" si="14"/>
        <v/>
      </c>
      <c r="G147" s="210"/>
      <c r="H147" s="211" t="str">
        <f t="shared" si="15"/>
        <v/>
      </c>
      <c r="I147" s="212"/>
      <c r="J147" s="213" t="str">
        <f t="shared" si="16"/>
        <v/>
      </c>
      <c r="K147" s="214"/>
      <c r="L147" s="170" t="s">
        <v>416</v>
      </c>
      <c r="M147" s="163" t="s">
        <v>417</v>
      </c>
      <c r="N147" s="163" t="s">
        <v>418</v>
      </c>
      <c r="O147" s="215" t="str">
        <f t="shared" si="17"/>
        <v/>
      </c>
      <c r="P147" s="215" t="str">
        <f t="shared" si="19"/>
        <v/>
      </c>
    </row>
    <row r="148" spans="1:16" s="215" customFormat="1" ht="19.2" customHeight="1" x14ac:dyDescent="0.3">
      <c r="A148" s="172" t="s">
        <v>2394</v>
      </c>
      <c r="B148" s="163" t="s">
        <v>2395</v>
      </c>
      <c r="C148" s="167" t="s">
        <v>2396</v>
      </c>
      <c r="D148" s="207" t="str">
        <f t="shared" si="18"/>
        <v/>
      </c>
      <c r="E148" s="208"/>
      <c r="F148" s="209" t="str">
        <f t="shared" si="14"/>
        <v/>
      </c>
      <c r="G148" s="210"/>
      <c r="H148" s="211" t="str">
        <f t="shared" si="15"/>
        <v/>
      </c>
      <c r="I148" s="212"/>
      <c r="J148" s="213" t="str">
        <f t="shared" si="16"/>
        <v/>
      </c>
      <c r="K148" s="214"/>
      <c r="L148" s="170" t="s">
        <v>410</v>
      </c>
      <c r="M148" s="163" t="s">
        <v>411</v>
      </c>
      <c r="N148" s="163" t="s">
        <v>412</v>
      </c>
      <c r="O148" s="215" t="str">
        <f t="shared" si="17"/>
        <v/>
      </c>
      <c r="P148" s="215" t="str">
        <f t="shared" si="19"/>
        <v/>
      </c>
    </row>
    <row r="149" spans="1:16" s="215" customFormat="1" ht="19.2" customHeight="1" x14ac:dyDescent="0.3">
      <c r="A149" s="172" t="s">
        <v>2397</v>
      </c>
      <c r="B149" s="163" t="s">
        <v>2398</v>
      </c>
      <c r="C149" s="167" t="s">
        <v>2399</v>
      </c>
      <c r="D149" s="207" t="str">
        <f t="shared" si="18"/>
        <v/>
      </c>
      <c r="E149" s="208"/>
      <c r="F149" s="209" t="str">
        <f t="shared" si="14"/>
        <v/>
      </c>
      <c r="G149" s="210"/>
      <c r="H149" s="211" t="str">
        <f t="shared" si="15"/>
        <v/>
      </c>
      <c r="I149" s="212"/>
      <c r="J149" s="213" t="str">
        <f t="shared" si="16"/>
        <v/>
      </c>
      <c r="K149" s="214"/>
      <c r="L149" s="170" t="s">
        <v>371</v>
      </c>
      <c r="M149" s="163" t="s">
        <v>372</v>
      </c>
      <c r="N149" s="163" t="s">
        <v>373</v>
      </c>
      <c r="O149" s="215" t="str">
        <f t="shared" si="17"/>
        <v/>
      </c>
      <c r="P149" s="215" t="str">
        <f t="shared" si="19"/>
        <v/>
      </c>
    </row>
    <row r="150" spans="1:16" s="215" customFormat="1" ht="19.2" customHeight="1" x14ac:dyDescent="0.3">
      <c r="A150" s="172" t="s">
        <v>2400</v>
      </c>
      <c r="B150" s="163" t="s">
        <v>2401</v>
      </c>
      <c r="C150" s="167" t="s">
        <v>2402</v>
      </c>
      <c r="D150" s="207" t="str">
        <f t="shared" si="18"/>
        <v/>
      </c>
      <c r="E150" s="208"/>
      <c r="F150" s="209" t="str">
        <f t="shared" si="14"/>
        <v/>
      </c>
      <c r="G150" s="210"/>
      <c r="H150" s="211" t="str">
        <f t="shared" si="15"/>
        <v/>
      </c>
      <c r="I150" s="212"/>
      <c r="J150" s="213" t="str">
        <f t="shared" si="16"/>
        <v/>
      </c>
      <c r="K150" s="214"/>
      <c r="L150" s="170" t="s">
        <v>570</v>
      </c>
      <c r="M150" s="163" t="s">
        <v>571</v>
      </c>
      <c r="N150" s="163" t="s">
        <v>572</v>
      </c>
      <c r="O150" s="215" t="str">
        <f t="shared" si="17"/>
        <v/>
      </c>
      <c r="P150" s="215" t="str">
        <f t="shared" si="19"/>
        <v/>
      </c>
    </row>
    <row r="151" spans="1:16" s="215" customFormat="1" ht="19.2" customHeight="1" x14ac:dyDescent="0.3">
      <c r="A151" s="172" t="s">
        <v>2403</v>
      </c>
      <c r="B151" s="163" t="s">
        <v>2404</v>
      </c>
      <c r="C151" s="167" t="s">
        <v>2405</v>
      </c>
      <c r="D151" s="207" t="str">
        <f t="shared" si="18"/>
        <v/>
      </c>
      <c r="E151" s="208"/>
      <c r="F151" s="209" t="str">
        <f t="shared" si="14"/>
        <v/>
      </c>
      <c r="G151" s="210"/>
      <c r="H151" s="211" t="str">
        <f t="shared" si="15"/>
        <v/>
      </c>
      <c r="I151" s="212"/>
      <c r="J151" s="213" t="str">
        <f t="shared" si="16"/>
        <v/>
      </c>
      <c r="K151" s="214"/>
      <c r="L151" s="170" t="s">
        <v>449</v>
      </c>
      <c r="M151" s="163" t="s">
        <v>450</v>
      </c>
      <c r="N151" s="163" t="s">
        <v>451</v>
      </c>
      <c r="O151" s="215" t="str">
        <f t="shared" si="17"/>
        <v/>
      </c>
      <c r="P151" s="215" t="str">
        <f t="shared" si="19"/>
        <v/>
      </c>
    </row>
    <row r="152" spans="1:16" s="215" customFormat="1" ht="19.2" customHeight="1" x14ac:dyDescent="0.3">
      <c r="A152" s="172" t="s">
        <v>2406</v>
      </c>
      <c r="B152" s="163" t="s">
        <v>2407</v>
      </c>
      <c r="C152" s="167" t="s">
        <v>2408</v>
      </c>
      <c r="D152" s="207" t="str">
        <f t="shared" si="18"/>
        <v/>
      </c>
      <c r="E152" s="208"/>
      <c r="F152" s="209" t="str">
        <f t="shared" si="14"/>
        <v/>
      </c>
      <c r="G152" s="210"/>
      <c r="H152" s="211" t="str">
        <f t="shared" si="15"/>
        <v/>
      </c>
      <c r="I152" s="212"/>
      <c r="J152" s="213" t="str">
        <f t="shared" si="16"/>
        <v/>
      </c>
      <c r="K152" s="214"/>
      <c r="L152" s="170" t="s">
        <v>279</v>
      </c>
      <c r="M152" s="163" t="s">
        <v>280</v>
      </c>
      <c r="N152" s="163" t="s">
        <v>281</v>
      </c>
      <c r="O152" s="215" t="str">
        <f t="shared" si="17"/>
        <v/>
      </c>
      <c r="P152" s="215" t="str">
        <f t="shared" si="19"/>
        <v/>
      </c>
    </row>
    <row r="153" spans="1:16" s="215" customFormat="1" ht="19.2" customHeight="1" x14ac:dyDescent="0.3">
      <c r="A153" s="172" t="s">
        <v>2409</v>
      </c>
      <c r="B153" s="163" t="s">
        <v>2410</v>
      </c>
      <c r="C153" s="167" t="s">
        <v>2411</v>
      </c>
      <c r="D153" s="207" t="str">
        <f t="shared" si="18"/>
        <v/>
      </c>
      <c r="E153" s="208"/>
      <c r="F153" s="209" t="str">
        <f t="shared" si="14"/>
        <v/>
      </c>
      <c r="G153" s="210"/>
      <c r="H153" s="211" t="str">
        <f t="shared" si="15"/>
        <v/>
      </c>
      <c r="I153" s="212"/>
      <c r="J153" s="213" t="str">
        <f t="shared" si="16"/>
        <v/>
      </c>
      <c r="K153" s="214"/>
      <c r="L153" s="170" t="s">
        <v>509</v>
      </c>
      <c r="M153" s="163" t="s">
        <v>510</v>
      </c>
      <c r="N153" s="163" t="s">
        <v>511</v>
      </c>
      <c r="O153" s="215" t="str">
        <f t="shared" si="17"/>
        <v/>
      </c>
      <c r="P153" s="215" t="str">
        <f t="shared" si="19"/>
        <v/>
      </c>
    </row>
    <row r="154" spans="1:16" s="215" customFormat="1" ht="19.2" customHeight="1" x14ac:dyDescent="0.3">
      <c r="A154" s="172" t="s">
        <v>2412</v>
      </c>
      <c r="B154" s="163" t="s">
        <v>2413</v>
      </c>
      <c r="C154" s="167" t="s">
        <v>2414</v>
      </c>
      <c r="D154" s="207" t="str">
        <f t="shared" si="18"/>
        <v/>
      </c>
      <c r="E154" s="208"/>
      <c r="F154" s="209" t="str">
        <f t="shared" si="14"/>
        <v/>
      </c>
      <c r="G154" s="210"/>
      <c r="H154" s="211" t="str">
        <f t="shared" si="15"/>
        <v/>
      </c>
      <c r="I154" s="212"/>
      <c r="J154" s="213" t="str">
        <f t="shared" si="16"/>
        <v/>
      </c>
      <c r="K154" s="214"/>
      <c r="L154" s="170" t="s">
        <v>315</v>
      </c>
      <c r="M154" s="163" t="s">
        <v>316</v>
      </c>
      <c r="N154" s="163" t="s">
        <v>317</v>
      </c>
      <c r="O154" s="215" t="str">
        <f t="shared" si="17"/>
        <v/>
      </c>
      <c r="P154" s="215" t="str">
        <f t="shared" si="19"/>
        <v/>
      </c>
    </row>
    <row r="155" spans="1:16" s="215" customFormat="1" ht="19.2" customHeight="1" x14ac:dyDescent="0.3">
      <c r="A155" s="172" t="s">
        <v>2415</v>
      </c>
      <c r="B155" s="163" t="s">
        <v>2416</v>
      </c>
      <c r="C155" s="167" t="s">
        <v>2417</v>
      </c>
      <c r="D155" s="207" t="str">
        <f t="shared" si="18"/>
        <v/>
      </c>
      <c r="E155" s="208"/>
      <c r="F155" s="209" t="str">
        <f t="shared" si="14"/>
        <v/>
      </c>
      <c r="G155" s="210"/>
      <c r="H155" s="211" t="str">
        <f t="shared" si="15"/>
        <v/>
      </c>
      <c r="I155" s="212"/>
      <c r="J155" s="213" t="str">
        <f t="shared" si="16"/>
        <v/>
      </c>
      <c r="K155" s="214"/>
      <c r="L155" s="170" t="s">
        <v>494</v>
      </c>
      <c r="M155" s="163" t="s">
        <v>495</v>
      </c>
      <c r="N155" s="163" t="s">
        <v>496</v>
      </c>
      <c r="O155" s="215" t="str">
        <f t="shared" si="17"/>
        <v/>
      </c>
      <c r="P155" s="215" t="str">
        <f t="shared" si="19"/>
        <v/>
      </c>
    </row>
    <row r="156" spans="1:16" s="215" customFormat="1" ht="19.2" customHeight="1" x14ac:dyDescent="0.3">
      <c r="A156" s="172" t="s">
        <v>2418</v>
      </c>
      <c r="B156" s="163" t="s">
        <v>2419</v>
      </c>
      <c r="C156" s="167" t="s">
        <v>2420</v>
      </c>
      <c r="D156" s="207" t="str">
        <f t="shared" si="18"/>
        <v/>
      </c>
      <c r="E156" s="208"/>
      <c r="F156" s="209" t="str">
        <f t="shared" si="14"/>
        <v/>
      </c>
      <c r="G156" s="210"/>
      <c r="H156" s="211" t="str">
        <f t="shared" si="15"/>
        <v/>
      </c>
      <c r="I156" s="212"/>
      <c r="J156" s="213" t="str">
        <f t="shared" si="16"/>
        <v/>
      </c>
      <c r="K156" s="214"/>
      <c r="L156" s="170" t="s">
        <v>506</v>
      </c>
      <c r="M156" s="163" t="s">
        <v>507</v>
      </c>
      <c r="N156" s="163" t="s">
        <v>508</v>
      </c>
      <c r="O156" s="215" t="str">
        <f t="shared" si="17"/>
        <v/>
      </c>
      <c r="P156" s="215" t="str">
        <f t="shared" si="19"/>
        <v/>
      </c>
    </row>
    <row r="157" spans="1:16" s="215" customFormat="1" ht="19.2" customHeight="1" x14ac:dyDescent="0.3">
      <c r="A157" s="172" t="s">
        <v>2421</v>
      </c>
      <c r="B157" s="163" t="s">
        <v>2422</v>
      </c>
      <c r="C157" s="167" t="s">
        <v>2423</v>
      </c>
      <c r="D157" s="207" t="str">
        <f t="shared" si="18"/>
        <v/>
      </c>
      <c r="E157" s="208"/>
      <c r="F157" s="209" t="str">
        <f t="shared" si="14"/>
        <v/>
      </c>
      <c r="G157" s="210"/>
      <c r="H157" s="211" t="str">
        <f t="shared" si="15"/>
        <v/>
      </c>
      <c r="I157" s="212"/>
      <c r="J157" s="213" t="str">
        <f t="shared" si="16"/>
        <v/>
      </c>
      <c r="K157" s="214"/>
      <c r="L157" s="170" t="s">
        <v>431</v>
      </c>
      <c r="M157" s="163" t="s">
        <v>432</v>
      </c>
      <c r="N157" s="163" t="s">
        <v>433</v>
      </c>
      <c r="O157" s="215" t="str">
        <f t="shared" si="17"/>
        <v/>
      </c>
      <c r="P157" s="215" t="str">
        <f t="shared" si="19"/>
        <v/>
      </c>
    </row>
    <row r="158" spans="1:16" s="215" customFormat="1" ht="19.2" customHeight="1" x14ac:dyDescent="0.3">
      <c r="A158" s="172" t="s">
        <v>2424</v>
      </c>
      <c r="B158" s="163" t="s">
        <v>2425</v>
      </c>
      <c r="C158" s="167" t="s">
        <v>2426</v>
      </c>
      <c r="D158" s="207" t="str">
        <f t="shared" si="18"/>
        <v/>
      </c>
      <c r="E158" s="208"/>
      <c r="F158" s="209" t="str">
        <f t="shared" si="14"/>
        <v/>
      </c>
      <c r="G158" s="210"/>
      <c r="H158" s="211" t="str">
        <f t="shared" si="15"/>
        <v/>
      </c>
      <c r="I158" s="212"/>
      <c r="J158" s="213" t="str">
        <f t="shared" si="16"/>
        <v/>
      </c>
      <c r="K158" s="214"/>
      <c r="L158" s="170" t="s">
        <v>437</v>
      </c>
      <c r="M158" s="163" t="s">
        <v>438</v>
      </c>
      <c r="N158" s="163" t="s">
        <v>439</v>
      </c>
      <c r="O158" s="215" t="str">
        <f t="shared" si="17"/>
        <v/>
      </c>
      <c r="P158" s="215" t="str">
        <f t="shared" si="19"/>
        <v/>
      </c>
    </row>
    <row r="159" spans="1:16" s="215" customFormat="1" ht="19.2" customHeight="1" x14ac:dyDescent="0.3">
      <c r="A159" s="172" t="s">
        <v>2427</v>
      </c>
      <c r="B159" s="163" t="s">
        <v>2428</v>
      </c>
      <c r="C159" s="167" t="s">
        <v>2429</v>
      </c>
      <c r="D159" s="207" t="str">
        <f t="shared" si="18"/>
        <v/>
      </c>
      <c r="E159" s="208"/>
      <c r="F159" s="209" t="str">
        <f t="shared" si="14"/>
        <v/>
      </c>
      <c r="G159" s="210"/>
      <c r="H159" s="211" t="str">
        <f t="shared" si="15"/>
        <v/>
      </c>
      <c r="I159" s="212"/>
      <c r="J159" s="213" t="str">
        <f t="shared" si="16"/>
        <v/>
      </c>
      <c r="K159" s="214"/>
      <c r="L159" s="170" t="s">
        <v>166</v>
      </c>
      <c r="M159" s="163" t="s">
        <v>167</v>
      </c>
      <c r="N159" s="163" t="s">
        <v>168</v>
      </c>
      <c r="O159" s="215" t="str">
        <f t="shared" si="17"/>
        <v/>
      </c>
      <c r="P159" s="215" t="str">
        <f t="shared" si="19"/>
        <v/>
      </c>
    </row>
    <row r="160" spans="1:16" s="215" customFormat="1" ht="19.2" customHeight="1" x14ac:dyDescent="0.3">
      <c r="A160" s="172" t="s">
        <v>2430</v>
      </c>
      <c r="B160" s="163" t="s">
        <v>2431</v>
      </c>
      <c r="C160" s="167" t="s">
        <v>2432</v>
      </c>
      <c r="D160" s="207" t="str">
        <f t="shared" si="18"/>
        <v/>
      </c>
      <c r="E160" s="208"/>
      <c r="F160" s="209" t="str">
        <f t="shared" si="14"/>
        <v/>
      </c>
      <c r="G160" s="210"/>
      <c r="H160" s="211" t="str">
        <f t="shared" si="15"/>
        <v/>
      </c>
      <c r="I160" s="212"/>
      <c r="J160" s="213" t="str">
        <f t="shared" si="16"/>
        <v/>
      </c>
      <c r="K160" s="214"/>
      <c r="L160" s="170" t="s">
        <v>36</v>
      </c>
      <c r="M160" s="163" t="s">
        <v>37</v>
      </c>
      <c r="N160" s="163" t="s">
        <v>38</v>
      </c>
      <c r="O160" s="215" t="str">
        <f t="shared" si="17"/>
        <v/>
      </c>
      <c r="P160" s="215" t="str">
        <f t="shared" si="19"/>
        <v/>
      </c>
    </row>
    <row r="161" spans="1:16" s="215" customFormat="1" ht="19.2" customHeight="1" x14ac:dyDescent="0.3">
      <c r="A161" s="172" t="s">
        <v>2433</v>
      </c>
      <c r="B161" s="163" t="s">
        <v>2434</v>
      </c>
      <c r="C161" s="167" t="s">
        <v>2435</v>
      </c>
      <c r="D161" s="207" t="str">
        <f t="shared" si="18"/>
        <v/>
      </c>
      <c r="E161" s="208"/>
      <c r="F161" s="209" t="str">
        <f t="shared" si="14"/>
        <v/>
      </c>
      <c r="G161" s="210"/>
      <c r="H161" s="211" t="str">
        <f t="shared" si="15"/>
        <v/>
      </c>
      <c r="I161" s="212"/>
      <c r="J161" s="213" t="str">
        <f t="shared" si="16"/>
        <v/>
      </c>
      <c r="K161" s="214"/>
      <c r="L161" s="170" t="s">
        <v>380</v>
      </c>
      <c r="M161" s="163" t="s">
        <v>381</v>
      </c>
      <c r="N161" s="163" t="s">
        <v>382</v>
      </c>
      <c r="O161" s="215" t="str">
        <f t="shared" si="17"/>
        <v/>
      </c>
      <c r="P161" s="215" t="str">
        <f t="shared" si="19"/>
        <v/>
      </c>
    </row>
    <row r="162" spans="1:16" s="215" customFormat="1" ht="19.2" customHeight="1" x14ac:dyDescent="0.3">
      <c r="A162" s="172" t="s">
        <v>2436</v>
      </c>
      <c r="B162" s="163" t="s">
        <v>2437</v>
      </c>
      <c r="C162" s="167" t="s">
        <v>2438</v>
      </c>
      <c r="D162" s="207" t="str">
        <f t="shared" si="18"/>
        <v/>
      </c>
      <c r="E162" s="208"/>
      <c r="F162" s="209" t="str">
        <f t="shared" si="14"/>
        <v/>
      </c>
      <c r="G162" s="210"/>
      <c r="H162" s="211" t="str">
        <f t="shared" si="15"/>
        <v/>
      </c>
      <c r="I162" s="212"/>
      <c r="J162" s="213" t="str">
        <f t="shared" si="16"/>
        <v/>
      </c>
      <c r="K162" s="214"/>
      <c r="L162" s="170" t="s">
        <v>383</v>
      </c>
      <c r="M162" s="163" t="s">
        <v>384</v>
      </c>
      <c r="N162" s="163" t="s">
        <v>385</v>
      </c>
      <c r="O162" s="215" t="str">
        <f t="shared" si="17"/>
        <v/>
      </c>
      <c r="P162" s="215" t="str">
        <f t="shared" si="19"/>
        <v/>
      </c>
    </row>
    <row r="163" spans="1:16" s="215" customFormat="1" ht="19.2" customHeight="1" x14ac:dyDescent="0.3">
      <c r="A163" s="172" t="s">
        <v>2439</v>
      </c>
      <c r="B163" s="163" t="s">
        <v>2440</v>
      </c>
      <c r="C163" s="167" t="s">
        <v>2441</v>
      </c>
      <c r="D163" s="207" t="str">
        <f t="shared" si="18"/>
        <v/>
      </c>
      <c r="E163" s="208"/>
      <c r="F163" s="209" t="str">
        <f t="shared" si="14"/>
        <v/>
      </c>
      <c r="G163" s="210"/>
      <c r="H163" s="211" t="str">
        <f t="shared" si="15"/>
        <v/>
      </c>
      <c r="I163" s="212"/>
      <c r="J163" s="213" t="str">
        <f t="shared" si="16"/>
        <v/>
      </c>
      <c r="K163" s="214"/>
      <c r="L163" s="170" t="s">
        <v>39</v>
      </c>
      <c r="M163" s="163" t="s">
        <v>40</v>
      </c>
      <c r="N163" s="163" t="s">
        <v>41</v>
      </c>
      <c r="O163" s="215" t="str">
        <f t="shared" si="17"/>
        <v/>
      </c>
      <c r="P163" s="215" t="str">
        <f t="shared" si="19"/>
        <v/>
      </c>
    </row>
    <row r="164" spans="1:16" s="215" customFormat="1" ht="19.2" customHeight="1" x14ac:dyDescent="0.3">
      <c r="A164" s="172" t="s">
        <v>2442</v>
      </c>
      <c r="B164" s="163" t="s">
        <v>2443</v>
      </c>
      <c r="C164" s="167" t="s">
        <v>2444</v>
      </c>
      <c r="D164" s="207" t="str">
        <f t="shared" si="18"/>
        <v/>
      </c>
      <c r="E164" s="208"/>
      <c r="F164" s="209" t="str">
        <f t="shared" si="14"/>
        <v/>
      </c>
      <c r="G164" s="210"/>
      <c r="H164" s="211" t="str">
        <f t="shared" si="15"/>
        <v/>
      </c>
      <c r="I164" s="212"/>
      <c r="J164" s="213" t="str">
        <f t="shared" si="16"/>
        <v/>
      </c>
      <c r="K164" s="214"/>
      <c r="L164" s="170" t="s">
        <v>96</v>
      </c>
      <c r="M164" s="163" t="s">
        <v>97</v>
      </c>
      <c r="N164" s="163" t="s">
        <v>98</v>
      </c>
      <c r="O164" s="215" t="str">
        <f t="shared" si="17"/>
        <v/>
      </c>
      <c r="P164" s="215" t="str">
        <f t="shared" si="19"/>
        <v/>
      </c>
    </row>
    <row r="165" spans="1:16" s="215" customFormat="1" ht="19.2" customHeight="1" x14ac:dyDescent="0.3">
      <c r="A165" s="172" t="s">
        <v>2445</v>
      </c>
      <c r="B165" s="163" t="s">
        <v>2446</v>
      </c>
      <c r="C165" s="167" t="s">
        <v>2447</v>
      </c>
      <c r="D165" s="207" t="str">
        <f t="shared" si="18"/>
        <v/>
      </c>
      <c r="E165" s="208"/>
      <c r="F165" s="209" t="str">
        <f t="shared" si="14"/>
        <v/>
      </c>
      <c r="G165" s="210"/>
      <c r="H165" s="211" t="str">
        <f t="shared" si="15"/>
        <v/>
      </c>
      <c r="I165" s="212"/>
      <c r="J165" s="213" t="str">
        <f t="shared" si="16"/>
        <v/>
      </c>
      <c r="K165" s="214"/>
      <c r="L165" s="170" t="s">
        <v>312</v>
      </c>
      <c r="M165" s="163" t="s">
        <v>313</v>
      </c>
      <c r="N165" s="163" t="s">
        <v>314</v>
      </c>
      <c r="O165" s="215" t="str">
        <f t="shared" si="17"/>
        <v/>
      </c>
      <c r="P165" s="215" t="str">
        <f t="shared" si="19"/>
        <v/>
      </c>
    </row>
    <row r="166" spans="1:16" s="215" customFormat="1" ht="19.2" customHeight="1" x14ac:dyDescent="0.3">
      <c r="A166" s="172" t="s">
        <v>2448</v>
      </c>
      <c r="B166" s="163" t="s">
        <v>2449</v>
      </c>
      <c r="C166" s="167" t="s">
        <v>2450</v>
      </c>
      <c r="D166" s="207" t="str">
        <f t="shared" si="18"/>
        <v/>
      </c>
      <c r="E166" s="208"/>
      <c r="F166" s="209" t="str">
        <f t="shared" si="14"/>
        <v/>
      </c>
      <c r="G166" s="210"/>
      <c r="H166" s="211" t="str">
        <f t="shared" si="15"/>
        <v/>
      </c>
      <c r="I166" s="212"/>
      <c r="J166" s="213" t="str">
        <f t="shared" si="16"/>
        <v/>
      </c>
      <c r="K166" s="214"/>
      <c r="L166" s="170" t="s">
        <v>111</v>
      </c>
      <c r="M166" s="163" t="s">
        <v>112</v>
      </c>
      <c r="N166" s="163" t="s">
        <v>113</v>
      </c>
      <c r="O166" s="215" t="str">
        <f t="shared" si="17"/>
        <v/>
      </c>
      <c r="P166" s="215" t="str">
        <f t="shared" si="19"/>
        <v/>
      </c>
    </row>
    <row r="167" spans="1:16" s="215" customFormat="1" ht="19.2" customHeight="1" x14ac:dyDescent="0.3">
      <c r="A167" s="172" t="s">
        <v>2451</v>
      </c>
      <c r="B167" s="163" t="s">
        <v>2452</v>
      </c>
      <c r="C167" s="167" t="s">
        <v>2453</v>
      </c>
      <c r="D167" s="207" t="str">
        <f t="shared" si="18"/>
        <v/>
      </c>
      <c r="E167" s="208"/>
      <c r="F167" s="209" t="str">
        <f t="shared" si="14"/>
        <v/>
      </c>
      <c r="G167" s="210"/>
      <c r="H167" s="211" t="str">
        <f t="shared" si="15"/>
        <v/>
      </c>
      <c r="I167" s="212"/>
      <c r="J167" s="213" t="str">
        <f t="shared" si="16"/>
        <v/>
      </c>
      <c r="K167" s="214"/>
      <c r="L167" s="170" t="s">
        <v>141</v>
      </c>
      <c r="M167" s="163" t="s">
        <v>142</v>
      </c>
      <c r="N167" s="163" t="s">
        <v>143</v>
      </c>
      <c r="O167" s="215" t="str">
        <f t="shared" si="17"/>
        <v/>
      </c>
      <c r="P167" s="215" t="str">
        <f t="shared" si="19"/>
        <v/>
      </c>
    </row>
    <row r="168" spans="1:16" s="215" customFormat="1" ht="19.2" customHeight="1" x14ac:dyDescent="0.3">
      <c r="A168" s="172" t="s">
        <v>2454</v>
      </c>
      <c r="B168" s="163" t="s">
        <v>2455</v>
      </c>
      <c r="C168" s="167" t="s">
        <v>2456</v>
      </c>
      <c r="D168" s="207" t="str">
        <f t="shared" si="18"/>
        <v/>
      </c>
      <c r="E168" s="208"/>
      <c r="F168" s="209" t="str">
        <f t="shared" si="14"/>
        <v/>
      </c>
      <c r="G168" s="210"/>
      <c r="H168" s="211" t="str">
        <f t="shared" si="15"/>
        <v/>
      </c>
      <c r="I168" s="212"/>
      <c r="J168" s="213" t="str">
        <f t="shared" si="16"/>
        <v/>
      </c>
      <c r="K168" s="214"/>
      <c r="L168" s="170" t="s">
        <v>365</v>
      </c>
      <c r="M168" s="163" t="s">
        <v>366</v>
      </c>
      <c r="N168" s="163" t="s">
        <v>367</v>
      </c>
      <c r="O168" s="215" t="str">
        <f t="shared" si="17"/>
        <v/>
      </c>
      <c r="P168" s="215" t="str">
        <f t="shared" si="19"/>
        <v/>
      </c>
    </row>
    <row r="169" spans="1:16" s="215" customFormat="1" ht="19.2" customHeight="1" x14ac:dyDescent="0.3">
      <c r="A169" s="172" t="s">
        <v>2457</v>
      </c>
      <c r="B169" s="163" t="s">
        <v>2458</v>
      </c>
      <c r="C169" s="167" t="s">
        <v>2459</v>
      </c>
      <c r="D169" s="207" t="str">
        <f t="shared" si="18"/>
        <v/>
      </c>
      <c r="E169" s="208"/>
      <c r="F169" s="209" t="str">
        <f t="shared" si="14"/>
        <v/>
      </c>
      <c r="G169" s="210"/>
      <c r="H169" s="211" t="str">
        <f t="shared" si="15"/>
        <v/>
      </c>
      <c r="I169" s="212"/>
      <c r="J169" s="213" t="str">
        <f t="shared" si="16"/>
        <v/>
      </c>
      <c r="K169" s="214"/>
      <c r="L169" s="170" t="s">
        <v>264</v>
      </c>
      <c r="M169" s="163" t="s">
        <v>265</v>
      </c>
      <c r="N169" s="163" t="s">
        <v>266</v>
      </c>
      <c r="O169" s="215" t="str">
        <f t="shared" si="17"/>
        <v/>
      </c>
      <c r="P169" s="215" t="str">
        <f t="shared" si="19"/>
        <v/>
      </c>
    </row>
    <row r="170" spans="1:16" s="215" customFormat="1" ht="19.2" customHeight="1" x14ac:dyDescent="0.3">
      <c r="A170" s="172" t="s">
        <v>2460</v>
      </c>
      <c r="B170" s="163" t="s">
        <v>2461</v>
      </c>
      <c r="C170" s="167" t="s">
        <v>2462</v>
      </c>
      <c r="D170" s="207" t="str">
        <f t="shared" si="18"/>
        <v/>
      </c>
      <c r="E170" s="208"/>
      <c r="F170" s="209" t="str">
        <f t="shared" si="14"/>
        <v/>
      </c>
      <c r="G170" s="210"/>
      <c r="H170" s="211" t="str">
        <f t="shared" si="15"/>
        <v/>
      </c>
      <c r="I170" s="212"/>
      <c r="J170" s="213" t="str">
        <f t="shared" si="16"/>
        <v/>
      </c>
      <c r="K170" s="214"/>
      <c r="L170" s="170" t="s">
        <v>550</v>
      </c>
      <c r="M170" s="163" t="s">
        <v>551</v>
      </c>
      <c r="N170" s="163" t="s">
        <v>552</v>
      </c>
      <c r="O170" s="215" t="str">
        <f t="shared" si="17"/>
        <v/>
      </c>
      <c r="P170" s="215" t="str">
        <f t="shared" si="19"/>
        <v/>
      </c>
    </row>
    <row r="171" spans="1:16" s="215" customFormat="1" ht="19.2" customHeight="1" x14ac:dyDescent="0.3">
      <c r="A171" s="172" t="s">
        <v>2463</v>
      </c>
      <c r="B171" s="163" t="s">
        <v>2464</v>
      </c>
      <c r="C171" s="167" t="s">
        <v>2465</v>
      </c>
      <c r="D171" s="207" t="str">
        <f t="shared" si="18"/>
        <v/>
      </c>
      <c r="E171" s="208"/>
      <c r="F171" s="209" t="str">
        <f t="shared" si="14"/>
        <v/>
      </c>
      <c r="G171" s="210"/>
      <c r="H171" s="211" t="str">
        <f t="shared" si="15"/>
        <v/>
      </c>
      <c r="I171" s="212"/>
      <c r="J171" s="213" t="str">
        <f t="shared" si="16"/>
        <v/>
      </c>
      <c r="K171" s="214"/>
      <c r="L171" s="170" t="s">
        <v>529</v>
      </c>
      <c r="M171" s="163" t="s">
        <v>530</v>
      </c>
      <c r="N171" s="163" t="s">
        <v>531</v>
      </c>
      <c r="O171" s="215" t="str">
        <f t="shared" si="17"/>
        <v/>
      </c>
      <c r="P171" s="215" t="str">
        <f t="shared" si="19"/>
        <v/>
      </c>
    </row>
    <row r="172" spans="1:16" s="215" customFormat="1" ht="19.2" customHeight="1" x14ac:dyDescent="0.3">
      <c r="A172" s="172" t="s">
        <v>2466</v>
      </c>
      <c r="B172" s="163" t="s">
        <v>2467</v>
      </c>
      <c r="C172" s="167" t="s">
        <v>2468</v>
      </c>
      <c r="D172" s="207" t="str">
        <f t="shared" ref="D172:D203" si="20">IF(E172="","",1)</f>
        <v/>
      </c>
      <c r="E172" s="208"/>
      <c r="F172" s="209" t="str">
        <f t="shared" si="14"/>
        <v/>
      </c>
      <c r="G172" s="210"/>
      <c r="H172" s="211" t="str">
        <f t="shared" si="15"/>
        <v/>
      </c>
      <c r="I172" s="212"/>
      <c r="J172" s="213" t="str">
        <f t="shared" si="16"/>
        <v/>
      </c>
      <c r="K172" s="214"/>
      <c r="L172" s="170" t="s">
        <v>535</v>
      </c>
      <c r="M172" s="163" t="s">
        <v>536</v>
      </c>
      <c r="N172" s="163" t="s">
        <v>537</v>
      </c>
      <c r="O172" s="215" t="str">
        <f t="shared" si="17"/>
        <v/>
      </c>
      <c r="P172" s="215" t="str">
        <f t="shared" si="19"/>
        <v/>
      </c>
    </row>
    <row r="173" spans="1:16" s="215" customFormat="1" ht="19.2" customHeight="1" x14ac:dyDescent="0.3">
      <c r="A173" s="172" t="s">
        <v>2469</v>
      </c>
      <c r="B173" s="163" t="s">
        <v>2470</v>
      </c>
      <c r="C173" s="167" t="s">
        <v>2471</v>
      </c>
      <c r="D173" s="207" t="str">
        <f t="shared" si="20"/>
        <v/>
      </c>
      <c r="E173" s="208"/>
      <c r="F173" s="209" t="str">
        <f t="shared" si="14"/>
        <v/>
      </c>
      <c r="G173" s="210"/>
      <c r="H173" s="211" t="str">
        <f t="shared" si="15"/>
        <v/>
      </c>
      <c r="I173" s="212"/>
      <c r="J173" s="213" t="str">
        <f t="shared" si="16"/>
        <v/>
      </c>
      <c r="K173" s="214"/>
      <c r="L173" s="170" t="s">
        <v>532</v>
      </c>
      <c r="M173" s="163" t="s">
        <v>533</v>
      </c>
      <c r="N173" s="163" t="s">
        <v>534</v>
      </c>
      <c r="O173" s="215" t="str">
        <f t="shared" si="17"/>
        <v/>
      </c>
      <c r="P173" s="215" t="str">
        <f t="shared" si="19"/>
        <v/>
      </c>
    </row>
    <row r="174" spans="1:16" s="215" customFormat="1" ht="19.2" customHeight="1" x14ac:dyDescent="0.3">
      <c r="A174" s="172" t="s">
        <v>2472</v>
      </c>
      <c r="B174" s="163" t="s">
        <v>2473</v>
      </c>
      <c r="C174" s="167" t="s">
        <v>2474</v>
      </c>
      <c r="D174" s="207" t="str">
        <f t="shared" si="20"/>
        <v/>
      </c>
      <c r="E174" s="208"/>
      <c r="F174" s="209" t="str">
        <f t="shared" si="14"/>
        <v/>
      </c>
      <c r="G174" s="210"/>
      <c r="H174" s="211" t="str">
        <f t="shared" si="15"/>
        <v/>
      </c>
      <c r="I174" s="212"/>
      <c r="J174" s="213" t="str">
        <f t="shared" si="16"/>
        <v/>
      </c>
      <c r="K174" s="214"/>
      <c r="L174" s="170" t="s">
        <v>443</v>
      </c>
      <c r="M174" s="163" t="s">
        <v>444</v>
      </c>
      <c r="N174" s="163" t="s">
        <v>445</v>
      </c>
      <c r="O174" s="215" t="str">
        <f t="shared" si="17"/>
        <v/>
      </c>
      <c r="P174" s="215" t="str">
        <f t="shared" si="19"/>
        <v/>
      </c>
    </row>
    <row r="175" spans="1:16" s="215" customFormat="1" ht="19.2" customHeight="1" x14ac:dyDescent="0.3">
      <c r="A175" s="172" t="s">
        <v>2475</v>
      </c>
      <c r="B175" s="163" t="s">
        <v>2476</v>
      </c>
      <c r="C175" s="167" t="s">
        <v>2477</v>
      </c>
      <c r="D175" s="207" t="str">
        <f t="shared" si="20"/>
        <v/>
      </c>
      <c r="E175" s="208"/>
      <c r="F175" s="209" t="str">
        <f t="shared" si="14"/>
        <v/>
      </c>
      <c r="G175" s="210"/>
      <c r="H175" s="211" t="str">
        <f t="shared" si="15"/>
        <v/>
      </c>
      <c r="I175" s="212"/>
      <c r="J175" s="213" t="str">
        <f t="shared" si="16"/>
        <v/>
      </c>
      <c r="K175" s="214"/>
      <c r="L175" s="170" t="s">
        <v>205</v>
      </c>
      <c r="M175" s="163" t="s">
        <v>206</v>
      </c>
      <c r="N175" s="163" t="s">
        <v>207</v>
      </c>
      <c r="O175" s="215" t="str">
        <f t="shared" si="17"/>
        <v/>
      </c>
      <c r="P175" s="215" t="str">
        <f t="shared" si="19"/>
        <v/>
      </c>
    </row>
    <row r="176" spans="1:16" s="215" customFormat="1" ht="19.2" customHeight="1" x14ac:dyDescent="0.3">
      <c r="A176" s="172" t="s">
        <v>2478</v>
      </c>
      <c r="B176" s="163" t="s">
        <v>2479</v>
      </c>
      <c r="C176" s="167" t="s">
        <v>2480</v>
      </c>
      <c r="D176" s="207" t="str">
        <f t="shared" si="20"/>
        <v/>
      </c>
      <c r="E176" s="208"/>
      <c r="F176" s="209" t="str">
        <f t="shared" si="14"/>
        <v/>
      </c>
      <c r="G176" s="210"/>
      <c r="H176" s="211" t="str">
        <f t="shared" si="15"/>
        <v/>
      </c>
      <c r="I176" s="212"/>
      <c r="J176" s="213" t="str">
        <f t="shared" si="16"/>
        <v/>
      </c>
      <c r="K176" s="214"/>
      <c r="L176" s="170" t="s">
        <v>476</v>
      </c>
      <c r="M176" s="163" t="s">
        <v>477</v>
      </c>
      <c r="N176" s="163" t="s">
        <v>478</v>
      </c>
      <c r="O176" s="215" t="str">
        <f t="shared" si="17"/>
        <v/>
      </c>
      <c r="P176" s="215" t="str">
        <f t="shared" si="19"/>
        <v/>
      </c>
    </row>
    <row r="177" spans="1:16" s="215" customFormat="1" ht="19.2" customHeight="1" x14ac:dyDescent="0.3">
      <c r="A177" s="172" t="s">
        <v>2481</v>
      </c>
      <c r="B177" s="163" t="s">
        <v>2482</v>
      </c>
      <c r="C177" s="167" t="s">
        <v>2483</v>
      </c>
      <c r="D177" s="207" t="str">
        <f t="shared" si="20"/>
        <v/>
      </c>
      <c r="E177" s="208"/>
      <c r="F177" s="209" t="str">
        <f t="shared" si="14"/>
        <v/>
      </c>
      <c r="G177" s="210"/>
      <c r="H177" s="211" t="str">
        <f t="shared" si="15"/>
        <v/>
      </c>
      <c r="I177" s="212"/>
      <c r="J177" s="213" t="str">
        <f t="shared" si="16"/>
        <v/>
      </c>
      <c r="K177" s="214"/>
      <c r="L177" s="170" t="s">
        <v>300</v>
      </c>
      <c r="M177" s="163" t="s">
        <v>301</v>
      </c>
      <c r="N177" s="163" t="s">
        <v>302</v>
      </c>
      <c r="O177" s="215" t="str">
        <f t="shared" si="17"/>
        <v/>
      </c>
      <c r="P177" s="215" t="str">
        <f t="shared" si="19"/>
        <v/>
      </c>
    </row>
    <row r="178" spans="1:16" s="215" customFormat="1" ht="19.2" customHeight="1" x14ac:dyDescent="0.3">
      <c r="A178" s="172" t="s">
        <v>2484</v>
      </c>
      <c r="B178" s="164" t="s">
        <v>2605</v>
      </c>
      <c r="C178" s="168" t="s">
        <v>2485</v>
      </c>
      <c r="D178" s="207" t="str">
        <f t="shared" si="20"/>
        <v/>
      </c>
      <c r="E178" s="208"/>
      <c r="F178" s="209" t="str">
        <f t="shared" si="14"/>
        <v/>
      </c>
      <c r="G178" s="210"/>
      <c r="H178" s="211" t="str">
        <f t="shared" si="15"/>
        <v/>
      </c>
      <c r="I178" s="212"/>
      <c r="J178" s="213" t="str">
        <f t="shared" si="16"/>
        <v/>
      </c>
      <c r="K178" s="214"/>
      <c r="L178" s="171" t="s">
        <v>1130</v>
      </c>
      <c r="M178" s="165" t="s">
        <v>2486</v>
      </c>
      <c r="N178" s="165" t="s">
        <v>1229</v>
      </c>
      <c r="O178" s="215" t="str">
        <f t="shared" si="17"/>
        <v/>
      </c>
      <c r="P178" s="215" t="str">
        <f t="shared" si="19"/>
        <v/>
      </c>
    </row>
    <row r="179" spans="1:16" s="215" customFormat="1" ht="19.2" customHeight="1" x14ac:dyDescent="0.3">
      <c r="A179" s="172" t="s">
        <v>2487</v>
      </c>
      <c r="B179" s="163" t="s">
        <v>2488</v>
      </c>
      <c r="C179" s="167" t="s">
        <v>2489</v>
      </c>
      <c r="D179" s="207" t="str">
        <f t="shared" si="20"/>
        <v/>
      </c>
      <c r="E179" s="208"/>
      <c r="F179" s="209" t="str">
        <f t="shared" si="14"/>
        <v/>
      </c>
      <c r="G179" s="210"/>
      <c r="H179" s="211" t="str">
        <f t="shared" si="15"/>
        <v/>
      </c>
      <c r="I179" s="212"/>
      <c r="J179" s="213" t="str">
        <f t="shared" si="16"/>
        <v/>
      </c>
      <c r="K179" s="214"/>
      <c r="L179" s="170" t="s">
        <v>413</v>
      </c>
      <c r="M179" s="163" t="s">
        <v>414</v>
      </c>
      <c r="N179" s="163" t="s">
        <v>415</v>
      </c>
      <c r="O179" s="215" t="str">
        <f t="shared" si="17"/>
        <v/>
      </c>
      <c r="P179" s="215" t="str">
        <f t="shared" si="19"/>
        <v/>
      </c>
    </row>
    <row r="180" spans="1:16" s="215" customFormat="1" ht="19.2" customHeight="1" x14ac:dyDescent="0.3">
      <c r="A180" s="172" t="s">
        <v>2490</v>
      </c>
      <c r="B180" s="163" t="s">
        <v>2491</v>
      </c>
      <c r="C180" s="167" t="s">
        <v>2492</v>
      </c>
      <c r="D180" s="207" t="str">
        <f t="shared" si="20"/>
        <v/>
      </c>
      <c r="E180" s="208"/>
      <c r="F180" s="209" t="str">
        <f t="shared" si="14"/>
        <v/>
      </c>
      <c r="G180" s="210"/>
      <c r="H180" s="211" t="str">
        <f t="shared" si="15"/>
        <v/>
      </c>
      <c r="I180" s="212"/>
      <c r="J180" s="213" t="str">
        <f t="shared" si="16"/>
        <v/>
      </c>
      <c r="K180" s="214"/>
      <c r="L180" s="170" t="s">
        <v>389</v>
      </c>
      <c r="M180" s="163" t="s">
        <v>390</v>
      </c>
      <c r="N180" s="163" t="s">
        <v>391</v>
      </c>
      <c r="O180" s="215" t="str">
        <f t="shared" si="17"/>
        <v/>
      </c>
      <c r="P180" s="215" t="str">
        <f t="shared" si="19"/>
        <v/>
      </c>
    </row>
    <row r="181" spans="1:16" s="215" customFormat="1" ht="19.2" customHeight="1" x14ac:dyDescent="0.3">
      <c r="A181" s="172" t="s">
        <v>2493</v>
      </c>
      <c r="B181" s="163" t="s">
        <v>2494</v>
      </c>
      <c r="C181" s="167" t="s">
        <v>2495</v>
      </c>
      <c r="D181" s="207" t="str">
        <f t="shared" si="20"/>
        <v/>
      </c>
      <c r="E181" s="208"/>
      <c r="F181" s="209" t="str">
        <f t="shared" si="14"/>
        <v/>
      </c>
      <c r="G181" s="210"/>
      <c r="H181" s="211" t="str">
        <f t="shared" si="15"/>
        <v/>
      </c>
      <c r="I181" s="212"/>
      <c r="J181" s="213" t="str">
        <f t="shared" si="16"/>
        <v/>
      </c>
      <c r="K181" s="214"/>
      <c r="L181" s="170" t="s">
        <v>404</v>
      </c>
      <c r="M181" s="163" t="s">
        <v>405</v>
      </c>
      <c r="N181" s="163" t="s">
        <v>406</v>
      </c>
      <c r="O181" s="215" t="str">
        <f t="shared" si="17"/>
        <v/>
      </c>
      <c r="P181" s="215" t="str">
        <f t="shared" si="19"/>
        <v/>
      </c>
    </row>
    <row r="182" spans="1:16" s="215" customFormat="1" ht="19.2" customHeight="1" x14ac:dyDescent="0.3">
      <c r="A182" s="172" t="s">
        <v>2496</v>
      </c>
      <c r="B182" s="163" t="s">
        <v>2497</v>
      </c>
      <c r="C182" s="167" t="s">
        <v>2498</v>
      </c>
      <c r="D182" s="207" t="str">
        <f t="shared" si="20"/>
        <v/>
      </c>
      <c r="E182" s="208"/>
      <c r="F182" s="209" t="str">
        <f t="shared" si="14"/>
        <v/>
      </c>
      <c r="G182" s="210"/>
      <c r="H182" s="211" t="str">
        <f t="shared" si="15"/>
        <v/>
      </c>
      <c r="I182" s="212"/>
      <c r="J182" s="213" t="str">
        <f t="shared" si="16"/>
        <v/>
      </c>
      <c r="K182" s="214"/>
      <c r="L182" s="170" t="s">
        <v>377</v>
      </c>
      <c r="M182" s="163" t="s">
        <v>378</v>
      </c>
      <c r="N182" s="163" t="s">
        <v>379</v>
      </c>
      <c r="O182" s="215" t="str">
        <f t="shared" si="17"/>
        <v/>
      </c>
      <c r="P182" s="215" t="str">
        <f t="shared" si="19"/>
        <v/>
      </c>
    </row>
    <row r="183" spans="1:16" s="215" customFormat="1" ht="19.2" customHeight="1" x14ac:dyDescent="0.3">
      <c r="A183" s="172" t="s">
        <v>2499</v>
      </c>
      <c r="B183" s="163" t="s">
        <v>2500</v>
      </c>
      <c r="C183" s="167" t="s">
        <v>2501</v>
      </c>
      <c r="D183" s="207" t="str">
        <f t="shared" si="20"/>
        <v/>
      </c>
      <c r="E183" s="208"/>
      <c r="F183" s="209" t="str">
        <f t="shared" si="14"/>
        <v/>
      </c>
      <c r="G183" s="210"/>
      <c r="H183" s="211" t="str">
        <f t="shared" si="15"/>
        <v/>
      </c>
      <c r="I183" s="212"/>
      <c r="J183" s="213" t="str">
        <f t="shared" si="16"/>
        <v/>
      </c>
      <c r="K183" s="214"/>
      <c r="L183" s="170" t="s">
        <v>99</v>
      </c>
      <c r="M183" s="163" t="s">
        <v>100</v>
      </c>
      <c r="N183" s="163" t="s">
        <v>101</v>
      </c>
      <c r="O183" s="215" t="str">
        <f t="shared" si="17"/>
        <v/>
      </c>
      <c r="P183" s="215" t="str">
        <f t="shared" si="19"/>
        <v/>
      </c>
    </row>
    <row r="184" spans="1:16" s="215" customFormat="1" ht="19.2" customHeight="1" x14ac:dyDescent="0.3">
      <c r="A184" s="172" t="s">
        <v>2502</v>
      </c>
      <c r="B184" s="163" t="s">
        <v>2503</v>
      </c>
      <c r="C184" s="167" t="s">
        <v>2504</v>
      </c>
      <c r="D184" s="207" t="str">
        <f t="shared" si="20"/>
        <v/>
      </c>
      <c r="E184" s="208"/>
      <c r="F184" s="209" t="str">
        <f t="shared" si="14"/>
        <v/>
      </c>
      <c r="G184" s="210"/>
      <c r="H184" s="211" t="str">
        <f t="shared" si="15"/>
        <v/>
      </c>
      <c r="I184" s="212"/>
      <c r="J184" s="213" t="str">
        <f t="shared" si="16"/>
        <v/>
      </c>
      <c r="K184" s="214"/>
      <c r="L184" s="170" t="s">
        <v>464</v>
      </c>
      <c r="M184" s="163" t="s">
        <v>465</v>
      </c>
      <c r="N184" s="163" t="s">
        <v>466</v>
      </c>
      <c r="O184" s="215" t="str">
        <f t="shared" si="17"/>
        <v/>
      </c>
      <c r="P184" s="215" t="str">
        <f t="shared" si="19"/>
        <v/>
      </c>
    </row>
    <row r="185" spans="1:16" s="215" customFormat="1" ht="19.2" customHeight="1" x14ac:dyDescent="0.3">
      <c r="A185" s="172" t="s">
        <v>2505</v>
      </c>
      <c r="B185" s="163" t="s">
        <v>2506</v>
      </c>
      <c r="C185" s="167" t="s">
        <v>2507</v>
      </c>
      <c r="D185" s="207" t="str">
        <f t="shared" si="20"/>
        <v/>
      </c>
      <c r="E185" s="208"/>
      <c r="F185" s="209" t="str">
        <f t="shared" si="14"/>
        <v/>
      </c>
      <c r="G185" s="210"/>
      <c r="H185" s="211" t="str">
        <f t="shared" si="15"/>
        <v/>
      </c>
      <c r="I185" s="212"/>
      <c r="J185" s="213" t="str">
        <f t="shared" si="16"/>
        <v/>
      </c>
      <c r="K185" s="214"/>
      <c r="L185" s="170" t="s">
        <v>1115</v>
      </c>
      <c r="M185" s="163" t="s">
        <v>1116</v>
      </c>
      <c r="N185" s="163" t="s">
        <v>1117</v>
      </c>
      <c r="O185" s="215" t="str">
        <f t="shared" si="17"/>
        <v/>
      </c>
      <c r="P185" s="215" t="str">
        <f t="shared" si="19"/>
        <v/>
      </c>
    </row>
    <row r="186" spans="1:16" s="215" customFormat="1" ht="19.2" customHeight="1" x14ac:dyDescent="0.3">
      <c r="A186" s="172" t="s">
        <v>2508</v>
      </c>
      <c r="B186" s="163" t="s">
        <v>2509</v>
      </c>
      <c r="C186" s="167" t="s">
        <v>2510</v>
      </c>
      <c r="D186" s="207" t="str">
        <f t="shared" si="20"/>
        <v/>
      </c>
      <c r="E186" s="208"/>
      <c r="F186" s="209" t="str">
        <f t="shared" si="14"/>
        <v/>
      </c>
      <c r="G186" s="210"/>
      <c r="H186" s="211" t="str">
        <f t="shared" si="15"/>
        <v/>
      </c>
      <c r="I186" s="212"/>
      <c r="J186" s="213" t="str">
        <f t="shared" si="16"/>
        <v/>
      </c>
      <c r="K186" s="214"/>
      <c r="L186" s="170" t="s">
        <v>42</v>
      </c>
      <c r="M186" s="163" t="s">
        <v>43</v>
      </c>
      <c r="N186" s="163" t="s">
        <v>44</v>
      </c>
      <c r="O186" s="215" t="str">
        <f t="shared" si="17"/>
        <v/>
      </c>
      <c r="P186" s="215" t="str">
        <f t="shared" si="19"/>
        <v/>
      </c>
    </row>
    <row r="187" spans="1:16" s="215" customFormat="1" ht="19.2" customHeight="1" x14ac:dyDescent="0.3">
      <c r="A187" s="172" t="s">
        <v>2511</v>
      </c>
      <c r="B187" s="163" t="s">
        <v>2512</v>
      </c>
      <c r="C187" s="167" t="s">
        <v>2513</v>
      </c>
      <c r="D187" s="207" t="str">
        <f t="shared" si="20"/>
        <v/>
      </c>
      <c r="E187" s="208"/>
      <c r="F187" s="209" t="str">
        <f t="shared" si="14"/>
        <v/>
      </c>
      <c r="G187" s="210"/>
      <c r="H187" s="211" t="str">
        <f t="shared" si="15"/>
        <v/>
      </c>
      <c r="I187" s="212"/>
      <c r="J187" s="213" t="str">
        <f t="shared" si="16"/>
        <v/>
      </c>
      <c r="K187" s="214"/>
      <c r="L187" s="170" t="s">
        <v>1127</v>
      </c>
      <c r="M187" s="163" t="s">
        <v>1128</v>
      </c>
      <c r="N187" s="163" t="s">
        <v>1129</v>
      </c>
      <c r="O187" s="215" t="str">
        <f t="shared" si="17"/>
        <v/>
      </c>
      <c r="P187" s="215" t="str">
        <f t="shared" si="19"/>
        <v/>
      </c>
    </row>
    <row r="188" spans="1:16" s="215" customFormat="1" ht="19.2" customHeight="1" x14ac:dyDescent="0.3">
      <c r="A188" s="172" t="s">
        <v>2514</v>
      </c>
      <c r="B188" s="163" t="s">
        <v>2515</v>
      </c>
      <c r="C188" s="167" t="s">
        <v>2516</v>
      </c>
      <c r="D188" s="207" t="str">
        <f t="shared" si="20"/>
        <v/>
      </c>
      <c r="E188" s="208"/>
      <c r="F188" s="209" t="str">
        <f t="shared" si="14"/>
        <v/>
      </c>
      <c r="G188" s="210"/>
      <c r="H188" s="211" t="str">
        <f t="shared" si="15"/>
        <v/>
      </c>
      <c r="I188" s="212"/>
      <c r="J188" s="213" t="str">
        <f t="shared" si="16"/>
        <v/>
      </c>
      <c r="K188" s="214"/>
      <c r="L188" s="170" t="s">
        <v>306</v>
      </c>
      <c r="M188" s="163" t="s">
        <v>307</v>
      </c>
      <c r="N188" s="163" t="s">
        <v>308</v>
      </c>
      <c r="O188" s="215" t="str">
        <f t="shared" si="17"/>
        <v/>
      </c>
      <c r="P188" s="215" t="str">
        <f t="shared" si="19"/>
        <v/>
      </c>
    </row>
    <row r="189" spans="1:16" s="215" customFormat="1" ht="19.2" customHeight="1" x14ac:dyDescent="0.3">
      <c r="A189" s="172" t="s">
        <v>2517</v>
      </c>
      <c r="B189" s="163" t="s">
        <v>2518</v>
      </c>
      <c r="C189" s="167" t="s">
        <v>2519</v>
      </c>
      <c r="D189" s="207" t="str">
        <f t="shared" si="20"/>
        <v/>
      </c>
      <c r="E189" s="208"/>
      <c r="F189" s="209" t="str">
        <f t="shared" si="14"/>
        <v/>
      </c>
      <c r="G189" s="210"/>
      <c r="H189" s="211" t="str">
        <f t="shared" si="15"/>
        <v/>
      </c>
      <c r="I189" s="212"/>
      <c r="J189" s="213" t="str">
        <f t="shared" si="16"/>
        <v/>
      </c>
      <c r="K189" s="214"/>
      <c r="L189" s="170" t="s">
        <v>386</v>
      </c>
      <c r="M189" s="163" t="s">
        <v>387</v>
      </c>
      <c r="N189" s="163" t="s">
        <v>388</v>
      </c>
      <c r="O189" s="215" t="str">
        <f t="shared" si="17"/>
        <v/>
      </c>
      <c r="P189" s="215" t="str">
        <f t="shared" si="19"/>
        <v/>
      </c>
    </row>
    <row r="190" spans="1:16" s="215" customFormat="1" ht="19.2" customHeight="1" x14ac:dyDescent="0.3">
      <c r="A190" s="172" t="s">
        <v>2520</v>
      </c>
      <c r="B190" s="163" t="s">
        <v>2521</v>
      </c>
      <c r="C190" s="167" t="s">
        <v>2522</v>
      </c>
      <c r="D190" s="207" t="str">
        <f t="shared" si="20"/>
        <v/>
      </c>
      <c r="E190" s="208"/>
      <c r="F190" s="209" t="str">
        <f t="shared" si="14"/>
        <v/>
      </c>
      <c r="G190" s="210"/>
      <c r="H190" s="211" t="str">
        <f t="shared" si="15"/>
        <v/>
      </c>
      <c r="I190" s="212"/>
      <c r="J190" s="213" t="str">
        <f t="shared" si="16"/>
        <v/>
      </c>
      <c r="K190" s="214"/>
      <c r="L190" s="170" t="s">
        <v>1112</v>
      </c>
      <c r="M190" s="163" t="s">
        <v>1113</v>
      </c>
      <c r="N190" s="163" t="s">
        <v>1114</v>
      </c>
      <c r="O190" s="215" t="str">
        <f t="shared" si="17"/>
        <v/>
      </c>
      <c r="P190" s="215" t="str">
        <f t="shared" si="19"/>
        <v/>
      </c>
    </row>
    <row r="191" spans="1:16" s="215" customFormat="1" ht="19.2" customHeight="1" x14ac:dyDescent="0.3">
      <c r="A191" s="172" t="s">
        <v>2523</v>
      </c>
      <c r="B191" s="163" t="s">
        <v>2524</v>
      </c>
      <c r="C191" s="167" t="s">
        <v>2525</v>
      </c>
      <c r="D191" s="207" t="str">
        <f t="shared" si="20"/>
        <v/>
      </c>
      <c r="E191" s="208"/>
      <c r="F191" s="209" t="str">
        <f t="shared" si="14"/>
        <v/>
      </c>
      <c r="G191" s="210"/>
      <c r="H191" s="211" t="str">
        <f t="shared" si="15"/>
        <v/>
      </c>
      <c r="I191" s="212"/>
      <c r="J191" s="213" t="str">
        <f t="shared" si="16"/>
        <v/>
      </c>
      <c r="K191" s="214"/>
      <c r="L191" s="170" t="s">
        <v>144</v>
      </c>
      <c r="M191" s="163" t="s">
        <v>515</v>
      </c>
      <c r="N191" s="163" t="s">
        <v>516</v>
      </c>
      <c r="O191" s="215" t="str">
        <f t="shared" si="17"/>
        <v/>
      </c>
      <c r="P191" s="215" t="str">
        <f t="shared" si="19"/>
        <v/>
      </c>
    </row>
    <row r="192" spans="1:16" s="215" customFormat="1" ht="19.2" customHeight="1" x14ac:dyDescent="0.3">
      <c r="A192" s="172" t="s">
        <v>2526</v>
      </c>
      <c r="B192" s="163" t="s">
        <v>2527</v>
      </c>
      <c r="C192" s="167" t="s">
        <v>2528</v>
      </c>
      <c r="D192" s="207" t="str">
        <f t="shared" si="20"/>
        <v/>
      </c>
      <c r="E192" s="208"/>
      <c r="F192" s="209" t="str">
        <f t="shared" si="14"/>
        <v/>
      </c>
      <c r="G192" s="210"/>
      <c r="H192" s="211" t="str">
        <f t="shared" si="15"/>
        <v/>
      </c>
      <c r="I192" s="212"/>
      <c r="J192" s="213" t="str">
        <f t="shared" si="16"/>
        <v/>
      </c>
      <c r="K192" s="214"/>
      <c r="L192" s="170" t="s">
        <v>72</v>
      </c>
      <c r="M192" s="163" t="s">
        <v>73</v>
      </c>
      <c r="N192" s="163" t="s">
        <v>74</v>
      </c>
      <c r="O192" s="215" t="str">
        <f t="shared" si="17"/>
        <v/>
      </c>
      <c r="P192" s="215" t="str">
        <f t="shared" si="19"/>
        <v/>
      </c>
    </row>
    <row r="193" spans="1:16" s="215" customFormat="1" ht="19.2" customHeight="1" x14ac:dyDescent="0.3">
      <c r="A193" s="172" t="s">
        <v>2529</v>
      </c>
      <c r="B193" s="163" t="s">
        <v>2530</v>
      </c>
      <c r="C193" s="167" t="s">
        <v>2531</v>
      </c>
      <c r="D193" s="207" t="str">
        <f t="shared" si="20"/>
        <v/>
      </c>
      <c r="E193" s="208"/>
      <c r="F193" s="209" t="str">
        <f t="shared" si="14"/>
        <v/>
      </c>
      <c r="G193" s="210"/>
      <c r="H193" s="211" t="str">
        <f t="shared" si="15"/>
        <v/>
      </c>
      <c r="I193" s="212"/>
      <c r="J193" s="213" t="str">
        <f t="shared" si="16"/>
        <v/>
      </c>
      <c r="K193" s="214"/>
      <c r="L193" s="170" t="s">
        <v>567</v>
      </c>
      <c r="M193" s="163" t="s">
        <v>568</v>
      </c>
      <c r="N193" s="163" t="s">
        <v>569</v>
      </c>
      <c r="O193" s="215" t="str">
        <f t="shared" si="17"/>
        <v/>
      </c>
      <c r="P193" s="215" t="str">
        <f t="shared" si="19"/>
        <v/>
      </c>
    </row>
    <row r="194" spans="1:16" s="215" customFormat="1" ht="19.2" customHeight="1" x14ac:dyDescent="0.3">
      <c r="A194" s="172" t="s">
        <v>2532</v>
      </c>
      <c r="B194" s="163" t="s">
        <v>2533</v>
      </c>
      <c r="C194" s="167" t="s">
        <v>2534</v>
      </c>
      <c r="D194" s="207" t="str">
        <f t="shared" si="20"/>
        <v/>
      </c>
      <c r="E194" s="208"/>
      <c r="F194" s="209" t="str">
        <f t="shared" si="14"/>
        <v/>
      </c>
      <c r="G194" s="210"/>
      <c r="H194" s="211" t="str">
        <f t="shared" si="15"/>
        <v/>
      </c>
      <c r="I194" s="212"/>
      <c r="J194" s="213" t="str">
        <f t="shared" si="16"/>
        <v/>
      </c>
      <c r="K194" s="214"/>
      <c r="L194" s="170" t="s">
        <v>199</v>
      </c>
      <c r="M194" s="163" t="s">
        <v>200</v>
      </c>
      <c r="N194" s="163" t="s">
        <v>201</v>
      </c>
      <c r="O194" s="215" t="str">
        <f t="shared" si="17"/>
        <v/>
      </c>
      <c r="P194" s="215" t="str">
        <f t="shared" si="19"/>
        <v/>
      </c>
    </row>
    <row r="195" spans="1:16" s="215" customFormat="1" ht="19.2" customHeight="1" x14ac:dyDescent="0.3">
      <c r="A195" s="172" t="s">
        <v>2535</v>
      </c>
      <c r="B195" s="163" t="s">
        <v>2536</v>
      </c>
      <c r="C195" s="167" t="s">
        <v>2537</v>
      </c>
      <c r="D195" s="207" t="str">
        <f t="shared" si="20"/>
        <v/>
      </c>
      <c r="E195" s="208"/>
      <c r="F195" s="209" t="str">
        <f t="shared" si="14"/>
        <v/>
      </c>
      <c r="G195" s="210"/>
      <c r="H195" s="211" t="str">
        <f t="shared" si="15"/>
        <v/>
      </c>
      <c r="I195" s="212"/>
      <c r="J195" s="213" t="str">
        <f t="shared" si="16"/>
        <v/>
      </c>
      <c r="K195" s="214"/>
      <c r="L195" s="170" t="s">
        <v>144</v>
      </c>
      <c r="M195" s="163" t="s">
        <v>145</v>
      </c>
      <c r="N195" s="163" t="s">
        <v>146</v>
      </c>
      <c r="O195" s="215" t="str">
        <f t="shared" si="17"/>
        <v/>
      </c>
      <c r="P195" s="215" t="str">
        <f t="shared" si="19"/>
        <v/>
      </c>
    </row>
    <row r="196" spans="1:16" s="215" customFormat="1" ht="19.2" customHeight="1" x14ac:dyDescent="0.3">
      <c r="A196" s="172" t="s">
        <v>2538</v>
      </c>
      <c r="B196" s="163" t="s">
        <v>2539</v>
      </c>
      <c r="C196" s="167" t="s">
        <v>1887</v>
      </c>
      <c r="D196" s="207" t="str">
        <f t="shared" si="20"/>
        <v/>
      </c>
      <c r="E196" s="208"/>
      <c r="F196" s="209" t="str">
        <f t="shared" si="14"/>
        <v/>
      </c>
      <c r="G196" s="210"/>
      <c r="H196" s="211" t="str">
        <f t="shared" si="15"/>
        <v/>
      </c>
      <c r="I196" s="212"/>
      <c r="J196" s="213" t="str">
        <f t="shared" si="16"/>
        <v/>
      </c>
      <c r="K196" s="214"/>
      <c r="L196" s="170" t="s">
        <v>467</v>
      </c>
      <c r="M196" s="163" t="s">
        <v>468</v>
      </c>
      <c r="N196" s="163" t="s">
        <v>469</v>
      </c>
      <c r="O196" s="215" t="str">
        <f t="shared" si="17"/>
        <v/>
      </c>
      <c r="P196" s="215" t="str">
        <f t="shared" si="19"/>
        <v/>
      </c>
    </row>
    <row r="197" spans="1:16" s="215" customFormat="1" ht="19.2" customHeight="1" x14ac:dyDescent="0.3">
      <c r="A197" s="172" t="s">
        <v>2540</v>
      </c>
      <c r="B197" s="163" t="s">
        <v>2541</v>
      </c>
      <c r="C197" s="167" t="s">
        <v>2542</v>
      </c>
      <c r="D197" s="207" t="str">
        <f t="shared" si="20"/>
        <v/>
      </c>
      <c r="E197" s="208"/>
      <c r="F197" s="209" t="str">
        <f t="shared" si="14"/>
        <v/>
      </c>
      <c r="G197" s="210"/>
      <c r="H197" s="211" t="str">
        <f t="shared" si="15"/>
        <v/>
      </c>
      <c r="I197" s="212"/>
      <c r="J197" s="213" t="str">
        <f t="shared" si="16"/>
        <v/>
      </c>
      <c r="K197" s="214"/>
      <c r="L197" s="170" t="s">
        <v>470</v>
      </c>
      <c r="M197" s="163" t="s">
        <v>471</v>
      </c>
      <c r="N197" s="163" t="s">
        <v>472</v>
      </c>
      <c r="O197" s="215" t="str">
        <f t="shared" si="17"/>
        <v/>
      </c>
      <c r="P197" s="215" t="str">
        <f t="shared" si="19"/>
        <v/>
      </c>
    </row>
    <row r="198" spans="1:16" s="215" customFormat="1" ht="19.2" customHeight="1" x14ac:dyDescent="0.3">
      <c r="A198" s="172" t="s">
        <v>2543</v>
      </c>
      <c r="B198" s="163" t="s">
        <v>2544</v>
      </c>
      <c r="C198" s="167" t="s">
        <v>2545</v>
      </c>
      <c r="D198" s="207" t="str">
        <f t="shared" si="20"/>
        <v/>
      </c>
      <c r="E198" s="208"/>
      <c r="F198" s="209" t="str">
        <f t="shared" si="14"/>
        <v/>
      </c>
      <c r="G198" s="210"/>
      <c r="H198" s="211" t="str">
        <f t="shared" si="15"/>
        <v/>
      </c>
      <c r="I198" s="212"/>
      <c r="J198" s="213" t="str">
        <f t="shared" si="16"/>
        <v/>
      </c>
      <c r="K198" s="214"/>
      <c r="L198" s="170" t="s">
        <v>434</v>
      </c>
      <c r="M198" s="163" t="s">
        <v>435</v>
      </c>
      <c r="N198" s="163" t="s">
        <v>436</v>
      </c>
      <c r="O198" s="215" t="str">
        <f t="shared" si="17"/>
        <v/>
      </c>
      <c r="P198" s="215" t="str">
        <f t="shared" si="19"/>
        <v/>
      </c>
    </row>
    <row r="199" spans="1:16" s="215" customFormat="1" ht="19.2" customHeight="1" x14ac:dyDescent="0.3">
      <c r="A199" s="172" t="s">
        <v>2546</v>
      </c>
      <c r="B199" s="163" t="s">
        <v>2547</v>
      </c>
      <c r="C199" s="167" t="s">
        <v>2548</v>
      </c>
      <c r="D199" s="207" t="str">
        <f t="shared" si="20"/>
        <v/>
      </c>
      <c r="E199" s="208"/>
      <c r="F199" s="209" t="str">
        <f t="shared" si="14"/>
        <v/>
      </c>
      <c r="G199" s="210"/>
      <c r="H199" s="211" t="str">
        <f t="shared" si="15"/>
        <v/>
      </c>
      <c r="I199" s="212"/>
      <c r="J199" s="213" t="str">
        <f t="shared" si="16"/>
        <v/>
      </c>
      <c r="K199" s="214"/>
      <c r="L199" s="170" t="s">
        <v>87</v>
      </c>
      <c r="M199" s="163" t="s">
        <v>88</v>
      </c>
      <c r="N199" s="163" t="s">
        <v>89</v>
      </c>
      <c r="O199" s="215" t="str">
        <f t="shared" si="17"/>
        <v/>
      </c>
      <c r="P199" s="215" t="str">
        <f t="shared" si="19"/>
        <v/>
      </c>
    </row>
    <row r="200" spans="1:16" s="215" customFormat="1" ht="19.2" customHeight="1" x14ac:dyDescent="0.3">
      <c r="A200" s="172" t="s">
        <v>2549</v>
      </c>
      <c r="B200" s="163" t="s">
        <v>2550</v>
      </c>
      <c r="C200" s="167" t="s">
        <v>2551</v>
      </c>
      <c r="D200" s="207" t="str">
        <f t="shared" si="20"/>
        <v/>
      </c>
      <c r="E200" s="208"/>
      <c r="F200" s="209" t="str">
        <f t="shared" si="14"/>
        <v/>
      </c>
      <c r="G200" s="210"/>
      <c r="H200" s="211" t="str">
        <f t="shared" si="15"/>
        <v/>
      </c>
      <c r="I200" s="212"/>
      <c r="J200" s="213" t="str">
        <f t="shared" si="16"/>
        <v/>
      </c>
      <c r="K200" s="214"/>
      <c r="L200" s="170" t="s">
        <v>336</v>
      </c>
      <c r="M200" s="163" t="s">
        <v>337</v>
      </c>
      <c r="N200" s="163" t="s">
        <v>338</v>
      </c>
      <c r="O200" s="215" t="str">
        <f t="shared" si="17"/>
        <v/>
      </c>
      <c r="P200" s="215" t="str">
        <f t="shared" si="19"/>
        <v/>
      </c>
    </row>
    <row r="201" spans="1:16" s="215" customFormat="1" ht="19.2" customHeight="1" x14ac:dyDescent="0.3">
      <c r="A201" s="172" t="s">
        <v>2552</v>
      </c>
      <c r="B201" s="163" t="s">
        <v>2553</v>
      </c>
      <c r="C201" s="167" t="s">
        <v>2554</v>
      </c>
      <c r="D201" s="207" t="str">
        <f t="shared" si="20"/>
        <v/>
      </c>
      <c r="E201" s="208"/>
      <c r="F201" s="209" t="str">
        <f t="shared" si="14"/>
        <v/>
      </c>
      <c r="G201" s="210"/>
      <c r="H201" s="211" t="str">
        <f t="shared" si="15"/>
        <v/>
      </c>
      <c r="I201" s="212"/>
      <c r="J201" s="213" t="str">
        <f t="shared" si="16"/>
        <v/>
      </c>
      <c r="K201" s="214"/>
      <c r="L201" s="170" t="s">
        <v>48</v>
      </c>
      <c r="M201" s="163" t="s">
        <v>49</v>
      </c>
      <c r="N201" s="163" t="s">
        <v>50</v>
      </c>
      <c r="O201" s="215" t="str">
        <f t="shared" si="17"/>
        <v/>
      </c>
      <c r="P201" s="215" t="str">
        <f t="shared" si="19"/>
        <v/>
      </c>
    </row>
    <row r="202" spans="1:16" s="215" customFormat="1" ht="19.2" customHeight="1" x14ac:dyDescent="0.3">
      <c r="A202" s="172" t="s">
        <v>2555</v>
      </c>
      <c r="B202" s="163" t="s">
        <v>2556</v>
      </c>
      <c r="C202" s="167" t="s">
        <v>2557</v>
      </c>
      <c r="D202" s="207" t="str">
        <f t="shared" si="20"/>
        <v/>
      </c>
      <c r="E202" s="208"/>
      <c r="F202" s="209" t="str">
        <f t="shared" si="14"/>
        <v/>
      </c>
      <c r="G202" s="210"/>
      <c r="H202" s="211" t="str">
        <f t="shared" si="15"/>
        <v/>
      </c>
      <c r="I202" s="212"/>
      <c r="J202" s="213" t="str">
        <f t="shared" si="16"/>
        <v/>
      </c>
      <c r="K202" s="214"/>
      <c r="L202" s="170" t="s">
        <v>401</v>
      </c>
      <c r="M202" s="163" t="s">
        <v>402</v>
      </c>
      <c r="N202" s="163" t="s">
        <v>403</v>
      </c>
      <c r="O202" s="215" t="str">
        <f t="shared" si="17"/>
        <v/>
      </c>
      <c r="P202" s="215" t="str">
        <f t="shared" si="19"/>
        <v/>
      </c>
    </row>
    <row r="203" spans="1:16" s="215" customFormat="1" ht="19.2" customHeight="1" x14ac:dyDescent="0.3">
      <c r="A203" s="172" t="s">
        <v>2558</v>
      </c>
      <c r="B203" s="163" t="s">
        <v>2559</v>
      </c>
      <c r="C203" s="167" t="s">
        <v>2560</v>
      </c>
      <c r="D203" s="207" t="str">
        <f t="shared" si="20"/>
        <v/>
      </c>
      <c r="E203" s="208"/>
      <c r="F203" s="209" t="str">
        <f t="shared" ref="F203:F211" si="21">IF(G203="","",1)</f>
        <v/>
      </c>
      <c r="G203" s="210"/>
      <c r="H203" s="211" t="str">
        <f t="shared" ref="H203:H211" si="22">IF(I203="","",1)</f>
        <v/>
      </c>
      <c r="I203" s="212"/>
      <c r="J203" s="213" t="str">
        <f t="shared" ref="J203:J211" si="23">IF(K203="","",1)</f>
        <v/>
      </c>
      <c r="K203" s="214"/>
      <c r="L203" s="170" t="s">
        <v>54</v>
      </c>
      <c r="M203" s="163" t="s">
        <v>55</v>
      </c>
      <c r="N203" s="163" t="s">
        <v>56</v>
      </c>
      <c r="O203" s="215" t="str">
        <f t="shared" ref="O203:O211" si="24">IF(COUNTIF($B$11:$B$208,B203)&gt;1,"■","")</f>
        <v/>
      </c>
      <c r="P203" s="215" t="str">
        <f t="shared" si="19"/>
        <v/>
      </c>
    </row>
    <row r="204" spans="1:16" s="215" customFormat="1" ht="19.2" customHeight="1" x14ac:dyDescent="0.3">
      <c r="A204" s="172" t="s">
        <v>2561</v>
      </c>
      <c r="B204" s="163" t="s">
        <v>2562</v>
      </c>
      <c r="C204" s="167" t="s">
        <v>2563</v>
      </c>
      <c r="D204" s="207" t="str">
        <f t="shared" ref="D204:D211" si="25">IF(E204="","",1)</f>
        <v/>
      </c>
      <c r="E204" s="208"/>
      <c r="F204" s="209" t="str">
        <f t="shared" si="21"/>
        <v/>
      </c>
      <c r="G204" s="210"/>
      <c r="H204" s="211" t="str">
        <f t="shared" si="22"/>
        <v/>
      </c>
      <c r="I204" s="212"/>
      <c r="J204" s="213" t="str">
        <f t="shared" si="23"/>
        <v/>
      </c>
      <c r="K204" s="214"/>
      <c r="L204" s="170" t="s">
        <v>294</v>
      </c>
      <c r="M204" s="163" t="s">
        <v>295</v>
      </c>
      <c r="N204" s="163" t="s">
        <v>296</v>
      </c>
      <c r="O204" s="215" t="str">
        <f t="shared" si="24"/>
        <v/>
      </c>
      <c r="P204" s="215" t="str">
        <f t="shared" ref="P204:P211" si="26">IF(COUNTIF($A$11:$A$208,A204)&gt;1,"■","")</f>
        <v/>
      </c>
    </row>
    <row r="205" spans="1:16" s="215" customFormat="1" ht="19.2" customHeight="1" x14ac:dyDescent="0.3">
      <c r="A205" s="172" t="s">
        <v>2564</v>
      </c>
      <c r="B205" s="163" t="s">
        <v>2565</v>
      </c>
      <c r="C205" s="167" t="s">
        <v>2566</v>
      </c>
      <c r="D205" s="207" t="str">
        <f t="shared" si="25"/>
        <v/>
      </c>
      <c r="E205" s="208"/>
      <c r="F205" s="209" t="str">
        <f t="shared" si="21"/>
        <v/>
      </c>
      <c r="G205" s="210"/>
      <c r="H205" s="211" t="str">
        <f t="shared" si="22"/>
        <v/>
      </c>
      <c r="I205" s="212"/>
      <c r="J205" s="213" t="str">
        <f t="shared" si="23"/>
        <v/>
      </c>
      <c r="K205" s="214"/>
      <c r="L205" s="170" t="s">
        <v>120</v>
      </c>
      <c r="M205" s="163" t="s">
        <v>121</v>
      </c>
      <c r="N205" s="163" t="s">
        <v>122</v>
      </c>
      <c r="O205" s="215" t="str">
        <f t="shared" si="24"/>
        <v/>
      </c>
      <c r="P205" s="215" t="str">
        <f t="shared" si="26"/>
        <v/>
      </c>
    </row>
    <row r="206" spans="1:16" s="215" customFormat="1" ht="19.2" customHeight="1" x14ac:dyDescent="0.3">
      <c r="A206" s="172" t="s">
        <v>2567</v>
      </c>
      <c r="B206" s="163" t="s">
        <v>2568</v>
      </c>
      <c r="C206" s="167" t="s">
        <v>2569</v>
      </c>
      <c r="D206" s="207" t="str">
        <f t="shared" si="25"/>
        <v/>
      </c>
      <c r="E206" s="208"/>
      <c r="F206" s="209" t="str">
        <f t="shared" si="21"/>
        <v/>
      </c>
      <c r="G206" s="210"/>
      <c r="H206" s="211" t="str">
        <f t="shared" si="22"/>
        <v/>
      </c>
      <c r="I206" s="212"/>
      <c r="J206" s="213" t="str">
        <f t="shared" si="23"/>
        <v/>
      </c>
      <c r="K206" s="214"/>
      <c r="L206" s="170" t="s">
        <v>69</v>
      </c>
      <c r="M206" s="163" t="s">
        <v>70</v>
      </c>
      <c r="N206" s="163" t="s">
        <v>71</v>
      </c>
      <c r="O206" s="215" t="str">
        <f t="shared" si="24"/>
        <v/>
      </c>
      <c r="P206" s="215" t="str">
        <f t="shared" si="26"/>
        <v/>
      </c>
    </row>
    <row r="207" spans="1:16" s="215" customFormat="1" ht="19.2" customHeight="1" x14ac:dyDescent="0.3">
      <c r="A207" s="172" t="s">
        <v>2570</v>
      </c>
      <c r="B207" s="163" t="s">
        <v>2571</v>
      </c>
      <c r="C207" s="167" t="s">
        <v>2572</v>
      </c>
      <c r="D207" s="207" t="str">
        <f t="shared" si="25"/>
        <v/>
      </c>
      <c r="E207" s="208"/>
      <c r="F207" s="209" t="str">
        <f t="shared" si="21"/>
        <v/>
      </c>
      <c r="G207" s="210"/>
      <c r="H207" s="211" t="str">
        <f t="shared" si="22"/>
        <v/>
      </c>
      <c r="I207" s="212"/>
      <c r="J207" s="213" t="str">
        <f t="shared" si="23"/>
        <v/>
      </c>
      <c r="K207" s="214"/>
      <c r="L207" s="170" t="s">
        <v>208</v>
      </c>
      <c r="M207" s="163" t="s">
        <v>209</v>
      </c>
      <c r="N207" s="163" t="s">
        <v>210</v>
      </c>
      <c r="O207" s="215" t="str">
        <f t="shared" si="24"/>
        <v/>
      </c>
      <c r="P207" s="215" t="str">
        <f t="shared" si="26"/>
        <v/>
      </c>
    </row>
    <row r="208" spans="1:16" s="215" customFormat="1" ht="19.2" customHeight="1" x14ac:dyDescent="0.3">
      <c r="A208" s="172" t="s">
        <v>2573</v>
      </c>
      <c r="B208" s="163" t="s">
        <v>2574</v>
      </c>
      <c r="C208" s="167" t="s">
        <v>2575</v>
      </c>
      <c r="D208" s="207" t="str">
        <f t="shared" si="25"/>
        <v/>
      </c>
      <c r="E208" s="208"/>
      <c r="F208" s="209" t="str">
        <f t="shared" si="21"/>
        <v/>
      </c>
      <c r="G208" s="210"/>
      <c r="H208" s="211" t="str">
        <f t="shared" si="22"/>
        <v/>
      </c>
      <c r="I208" s="212"/>
      <c r="J208" s="213" t="str">
        <f t="shared" si="23"/>
        <v/>
      </c>
      <c r="K208" s="214"/>
      <c r="L208" s="170" t="s">
        <v>544</v>
      </c>
      <c r="M208" s="163" t="s">
        <v>545</v>
      </c>
      <c r="N208" s="163" t="s">
        <v>546</v>
      </c>
      <c r="O208" s="215" t="str">
        <f t="shared" si="24"/>
        <v/>
      </c>
      <c r="P208" s="215" t="str">
        <f t="shared" si="26"/>
        <v/>
      </c>
    </row>
    <row r="209" spans="1:16" s="215" customFormat="1" ht="19.2" customHeight="1" x14ac:dyDescent="0.3">
      <c r="A209" s="216"/>
      <c r="B209" s="209"/>
      <c r="C209" s="217"/>
      <c r="D209" s="207" t="str">
        <f t="shared" si="25"/>
        <v/>
      </c>
      <c r="E209" s="208"/>
      <c r="F209" s="209" t="str">
        <f t="shared" si="21"/>
        <v/>
      </c>
      <c r="G209" s="210"/>
      <c r="H209" s="211" t="str">
        <f t="shared" si="22"/>
        <v/>
      </c>
      <c r="I209" s="212"/>
      <c r="J209" s="213" t="str">
        <f t="shared" si="23"/>
        <v/>
      </c>
      <c r="K209" s="214"/>
      <c r="L209" s="218"/>
      <c r="M209" s="209"/>
      <c r="N209" s="219"/>
      <c r="O209" s="215" t="str">
        <f t="shared" si="24"/>
        <v/>
      </c>
      <c r="P209" s="215" t="str">
        <f t="shared" si="26"/>
        <v/>
      </c>
    </row>
    <row r="210" spans="1:16" s="215" customFormat="1" ht="19.2" customHeight="1" x14ac:dyDescent="0.3">
      <c r="A210" s="216"/>
      <c r="B210" s="209"/>
      <c r="C210" s="217"/>
      <c r="D210" s="207" t="str">
        <f t="shared" si="25"/>
        <v/>
      </c>
      <c r="E210" s="208"/>
      <c r="F210" s="209" t="str">
        <f t="shared" si="21"/>
        <v/>
      </c>
      <c r="G210" s="210"/>
      <c r="H210" s="211" t="str">
        <f t="shared" si="22"/>
        <v/>
      </c>
      <c r="I210" s="212"/>
      <c r="J210" s="213" t="str">
        <f t="shared" si="23"/>
        <v/>
      </c>
      <c r="K210" s="214"/>
      <c r="L210" s="218"/>
      <c r="M210" s="209"/>
      <c r="N210" s="219"/>
      <c r="O210" s="215" t="str">
        <f t="shared" si="24"/>
        <v/>
      </c>
      <c r="P210" s="215" t="str">
        <f t="shared" si="26"/>
        <v/>
      </c>
    </row>
    <row r="211" spans="1:16" s="215" customFormat="1" ht="19.2" customHeight="1" thickBot="1" x14ac:dyDescent="0.35">
      <c r="A211" s="220"/>
      <c r="B211" s="190"/>
      <c r="C211" s="221"/>
      <c r="D211" s="207" t="str">
        <f t="shared" si="25"/>
        <v/>
      </c>
      <c r="E211" s="208"/>
      <c r="F211" s="222" t="str">
        <f t="shared" si="21"/>
        <v/>
      </c>
      <c r="G211" s="210"/>
      <c r="H211" s="223" t="str">
        <f t="shared" si="22"/>
        <v/>
      </c>
      <c r="I211" s="212"/>
      <c r="J211" s="224" t="str">
        <f t="shared" si="23"/>
        <v/>
      </c>
      <c r="K211" s="214"/>
      <c r="L211" s="218"/>
      <c r="M211" s="225"/>
      <c r="N211" s="147"/>
      <c r="O211" s="215" t="str">
        <f t="shared" si="24"/>
        <v/>
      </c>
      <c r="P211" s="215" t="str">
        <f t="shared" si="26"/>
        <v/>
      </c>
    </row>
    <row r="212" spans="1:16" s="215" customFormat="1" ht="19.2" customHeight="1" thickBot="1" x14ac:dyDescent="0.35">
      <c r="A212" s="290" t="s">
        <v>1980</v>
      </c>
      <c r="B212" s="291"/>
      <c r="C212" s="226"/>
      <c r="D212" s="227">
        <f t="shared" ref="D212:K212" si="27">SUM(D11:D211)</f>
        <v>0</v>
      </c>
      <c r="E212" s="227">
        <f t="shared" si="27"/>
        <v>0</v>
      </c>
      <c r="F212" s="227">
        <f t="shared" si="27"/>
        <v>0</v>
      </c>
      <c r="G212" s="227">
        <f t="shared" si="27"/>
        <v>0</v>
      </c>
      <c r="H212" s="228">
        <f t="shared" si="27"/>
        <v>0</v>
      </c>
      <c r="I212" s="228">
        <f t="shared" si="27"/>
        <v>0</v>
      </c>
      <c r="J212" s="228">
        <f t="shared" si="27"/>
        <v>0</v>
      </c>
      <c r="K212" s="229">
        <f t="shared" si="27"/>
        <v>0</v>
      </c>
    </row>
  </sheetData>
  <sheetProtection algorithmName="SHA-512" hashValue="VpUQlLAqbDW3sGOhDkL6i+D2LFGkJj/dmDsQy0UbymutBYSTIulPiVmlo8WiVZ2wa/JKQIdxFy453KJXwgH5Iw==" saltValue="/qlzB5tk3IpAYjQ+CiTKUA==" spinCount="100000" sheet="1" objects="1" scenarios="1"/>
  <protectedRanges>
    <protectedRange sqref="D2" name="専門部_1_2"/>
  </protectedRanges>
  <sortState xmlns:xlrd2="http://schemas.microsoft.com/office/spreadsheetml/2017/richdata2" ref="A10:C208">
    <sortCondition ref="A10:A208"/>
  </sortState>
  <mergeCells count="13">
    <mergeCell ref="A212:B212"/>
    <mergeCell ref="H4:K4"/>
    <mergeCell ref="F7:G7"/>
    <mergeCell ref="J7:K7"/>
    <mergeCell ref="A1:K1"/>
    <mergeCell ref="A3:B3"/>
    <mergeCell ref="E3:F3"/>
    <mergeCell ref="G3:K3"/>
    <mergeCell ref="D9:G9"/>
    <mergeCell ref="H9:K9"/>
    <mergeCell ref="H7:I7"/>
    <mergeCell ref="D7:E7"/>
    <mergeCell ref="D4:G4"/>
  </mergeCells>
  <phoneticPr fontId="4"/>
  <dataValidations xWindow="997" yWindow="742" count="2">
    <dataValidation type="whole" allowBlank="1" showInputMessage="1" showErrorMessage="1" error="部員数を入力してください_x000a_０人は登録できません。" sqref="K11:K211 G11:G211 I11:I211 E11:E211" xr:uid="{0B7578D0-E881-4145-BAB1-6938620C443A}">
      <formula1>1</formula1>
      <formula2>200</formula2>
    </dataValidation>
    <dataValidation allowBlank="1" showInputMessage="1" showErrorMessage="1" promptTitle="入力できません！" prompt="加盟人数を入れると自動で入力されます" sqref="J11:J211 F11:F211 H11:H211 D11:D211" xr:uid="{7FF7B5BD-AA85-46EC-9CAE-79FB2A63CA1E}"/>
  </dataValidations>
  <pageMargins left="0.70866141732283472" right="0.70866141732283472" top="0.35" bottom="0.22" header="0.31496062992125984" footer="0.16"/>
  <pageSetup paperSize="9" scale="75" fitToHeight="0" orientation="portrait" r:id="rId1"/>
  <ignoredErrors>
    <ignoredError sqref="A11:A22 A23:A20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election activeCell="E7" sqref="E7"/>
    </sheetView>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9" t="s">
        <v>1202</v>
      </c>
      <c r="B1" s="44"/>
      <c r="C1" s="289" t="s">
        <v>1221</v>
      </c>
      <c r="D1" s="289"/>
      <c r="E1" s="316" t="s">
        <v>1206</v>
      </c>
      <c r="F1" s="316"/>
    </row>
    <row r="2" spans="1:6" ht="28.2" customHeight="1" x14ac:dyDescent="0.45">
      <c r="A2" s="9"/>
      <c r="B2" s="44"/>
      <c r="C2" s="68"/>
      <c r="D2" s="68"/>
      <c r="E2" s="66"/>
      <c r="F2" s="66"/>
    </row>
    <row r="3" spans="1:6" ht="29.4" customHeight="1" x14ac:dyDescent="0.2">
      <c r="A3" s="45" t="s">
        <v>1201</v>
      </c>
      <c r="B3" s="11">
        <f>'◆加盟内訳書 (都立）'!A2</f>
        <v>0</v>
      </c>
      <c r="C3" s="44"/>
      <c r="D3" s="12"/>
      <c r="E3" s="13"/>
      <c r="F3" s="14"/>
    </row>
    <row r="4" spans="1:6" ht="39" customHeight="1" x14ac:dyDescent="0.2">
      <c r="A4" s="317" t="str">
        <f>'◆加盟内訳書 (都立）'!A3</f>
        <v xml:space="preserve">  ↑　　専門部番号を入力して下さい</v>
      </c>
      <c r="B4" s="317"/>
      <c r="C4" s="317"/>
      <c r="D4" s="46"/>
      <c r="E4" s="13"/>
      <c r="F4" s="14"/>
    </row>
    <row r="5" spans="1:6" ht="28.2" customHeight="1" x14ac:dyDescent="0.2">
      <c r="A5" s="15"/>
      <c r="B5" s="15"/>
      <c r="C5" s="15"/>
      <c r="D5" s="15"/>
      <c r="E5" s="30"/>
      <c r="F5" s="14"/>
    </row>
    <row r="6" spans="1:6" ht="37.799999999999997" customHeight="1" x14ac:dyDescent="0.45">
      <c r="A6" s="17"/>
      <c r="B6" s="18"/>
      <c r="C6" s="19" t="s">
        <v>1188</v>
      </c>
      <c r="D6" s="318">
        <f>'◆加盟内訳書 (都立）'!G3</f>
        <v>0</v>
      </c>
      <c r="E6" s="318"/>
      <c r="F6" s="19"/>
    </row>
    <row r="7" spans="1:6" ht="19.2" customHeight="1" x14ac:dyDescent="0.2">
      <c r="A7" s="17"/>
      <c r="B7" s="18"/>
      <c r="C7" s="20"/>
      <c r="D7" s="20"/>
      <c r="E7" s="21" t="s">
        <v>2609</v>
      </c>
      <c r="F7" s="19"/>
    </row>
    <row r="8" spans="1:6" ht="22.8" customHeight="1" x14ac:dyDescent="0.45">
      <c r="A8" s="275" t="s">
        <v>2580</v>
      </c>
      <c r="B8" s="275"/>
      <c r="C8" s="275"/>
      <c r="D8" s="275"/>
      <c r="E8" s="275"/>
      <c r="F8" s="275"/>
    </row>
    <row r="9" spans="1:6" ht="25.8" customHeight="1" thickBot="1" x14ac:dyDescent="0.25">
      <c r="A9" s="22"/>
      <c r="B9" s="18"/>
      <c r="C9" s="23"/>
      <c r="D9" s="23"/>
      <c r="E9" s="23"/>
      <c r="F9" s="23"/>
    </row>
    <row r="10" spans="1:6" ht="25.8" customHeight="1" x14ac:dyDescent="0.45">
      <c r="A10" s="17"/>
      <c r="B10" s="319" t="s">
        <v>1184</v>
      </c>
      <c r="C10" s="320"/>
      <c r="D10" s="320"/>
      <c r="E10" s="321"/>
      <c r="F10" s="44"/>
    </row>
    <row r="11" spans="1:6" ht="29.4" customHeight="1" thickBot="1" x14ac:dyDescent="0.25">
      <c r="A11" s="17"/>
      <c r="B11" s="47" t="s">
        <v>1182</v>
      </c>
      <c r="C11" s="26">
        <f>'◆加盟内訳書 (都立）'!E5</f>
        <v>0</v>
      </c>
      <c r="D11" s="48" t="s">
        <v>1183</v>
      </c>
      <c r="E11" s="27">
        <f>'◆加盟内訳書 (都立）'!G5</f>
        <v>0</v>
      </c>
      <c r="F11" s="44"/>
    </row>
    <row r="12" spans="1:6" ht="29.4" customHeight="1" thickBot="1" x14ac:dyDescent="0.25">
      <c r="A12" s="44"/>
      <c r="B12" s="287" t="s">
        <v>1205</v>
      </c>
      <c r="C12" s="288"/>
      <c r="D12" s="285">
        <f>'◆加盟内訳書 (都立）'!F6</f>
        <v>0</v>
      </c>
      <c r="E12" s="286"/>
      <c r="F12" s="44"/>
    </row>
    <row r="13" spans="1:6" ht="29.4" customHeight="1" thickBot="1" x14ac:dyDescent="0.25">
      <c r="A13" s="44"/>
      <c r="B13" s="270" t="s">
        <v>1187</v>
      </c>
      <c r="C13" s="271"/>
      <c r="D13" s="283">
        <f>'◆加盟内訳書 (都立）'!F7</f>
        <v>0</v>
      </c>
      <c r="E13" s="284"/>
      <c r="F13" s="44"/>
    </row>
    <row r="14" spans="1:6" x14ac:dyDescent="0.2">
      <c r="A14" s="44"/>
      <c r="B14" s="28"/>
      <c r="C14" s="28"/>
      <c r="D14" s="29"/>
      <c r="E14" s="29"/>
      <c r="F14" s="30"/>
    </row>
    <row r="15" spans="1:6" x14ac:dyDescent="0.2">
      <c r="A15" s="44"/>
      <c r="B15" s="28"/>
      <c r="C15" s="28"/>
      <c r="D15" s="29"/>
      <c r="E15" s="29"/>
      <c r="F15" s="31"/>
    </row>
    <row r="16" spans="1:6" x14ac:dyDescent="0.45">
      <c r="A16" s="44"/>
      <c r="B16" s="44"/>
      <c r="C16" s="44"/>
      <c r="D16" s="44"/>
      <c r="E16" s="44"/>
      <c r="F16" s="44"/>
    </row>
    <row r="17" spans="1:6" x14ac:dyDescent="0.45">
      <c r="A17" s="44"/>
      <c r="B17" s="44"/>
      <c r="C17" s="44"/>
      <c r="D17" s="44"/>
      <c r="E17" s="44"/>
      <c r="F17" s="44"/>
    </row>
    <row r="23" spans="1:6" x14ac:dyDescent="0.2">
      <c r="F23" s="3"/>
    </row>
  </sheetData>
  <sheetProtection algorithmName="SHA-512" hashValue="7olCKc/q/Wj7xGlSR+ajFVZQMKDdw4o+06787As/TSK7ZwVQtUX2gEeYDEgXxHADEBG5Nx2f4GL52jDdP3lXUQ==" saltValue="RKrzeY3Yq1DbaA5binu7iw==" spinCount="100000" sheet="1" objects="1" scenarios="1"/>
  <mergeCells count="10">
    <mergeCell ref="B13:C13"/>
    <mergeCell ref="D13:E13"/>
    <mergeCell ref="E1:F1"/>
    <mergeCell ref="A8:F8"/>
    <mergeCell ref="A4:C4"/>
    <mergeCell ref="D6:E6"/>
    <mergeCell ref="B10:E10"/>
    <mergeCell ref="B12:C12"/>
    <mergeCell ref="D12:E12"/>
    <mergeCell ref="C1:D1"/>
  </mergeCells>
  <phoneticPr fontId="4"/>
  <pageMargins left="0.93" right="0.7" top="1.94" bottom="0.75" header="0.3" footer="0.3"/>
  <pageSetup paperSize="9" orientation="portrait" r:id="rId1"/>
  <ignoredErrors>
    <ignoredError sqref="D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workbookViewId="0">
      <selection activeCell="I5" sqref="I5"/>
    </sheetView>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9" t="s">
        <v>1209</v>
      </c>
      <c r="B1" s="44"/>
      <c r="C1" s="289" t="s">
        <v>1221</v>
      </c>
      <c r="D1" s="289"/>
      <c r="E1" s="316" t="s">
        <v>1206</v>
      </c>
      <c r="F1" s="316"/>
    </row>
    <row r="2" spans="1:6" ht="28.2" customHeight="1" x14ac:dyDescent="0.45">
      <c r="A2" s="9"/>
      <c r="B2" s="44"/>
      <c r="C2" s="68"/>
      <c r="D2" s="68"/>
      <c r="E2" s="66"/>
      <c r="F2" s="66"/>
    </row>
    <row r="3" spans="1:6" ht="29.4" customHeight="1" x14ac:dyDescent="0.2">
      <c r="A3" s="45" t="s">
        <v>1201</v>
      </c>
      <c r="B3" s="11">
        <f>'◆加盟内訳書 (都立）'!A2</f>
        <v>0</v>
      </c>
      <c r="C3" s="44"/>
      <c r="D3" s="12"/>
      <c r="E3" s="13"/>
      <c r="F3" s="14"/>
    </row>
    <row r="4" spans="1:6" ht="39" customHeight="1" x14ac:dyDescent="0.2">
      <c r="A4" s="317" t="str">
        <f>'◆加盟内訳書 (都立）'!A3</f>
        <v xml:space="preserve">  ↑　　専門部番号を入力して下さい</v>
      </c>
      <c r="B4" s="317"/>
      <c r="C4" s="317"/>
      <c r="D4" s="46"/>
      <c r="E4" s="13"/>
      <c r="F4" s="14"/>
    </row>
    <row r="5" spans="1:6" ht="28.2" customHeight="1" x14ac:dyDescent="0.2">
      <c r="A5" s="15"/>
      <c r="B5" s="15"/>
      <c r="C5" s="15"/>
      <c r="D5" s="15"/>
      <c r="E5" s="30"/>
      <c r="F5" s="14"/>
    </row>
    <row r="6" spans="1:6" ht="37.799999999999997" customHeight="1" x14ac:dyDescent="0.45">
      <c r="A6" s="17"/>
      <c r="B6" s="18"/>
      <c r="C6" s="19" t="s">
        <v>1188</v>
      </c>
      <c r="D6" s="318">
        <f>'◆加盟内訳書 (都立）'!G3</f>
        <v>0</v>
      </c>
      <c r="E6" s="318"/>
      <c r="F6" s="19"/>
    </row>
    <row r="7" spans="1:6" ht="19.2" customHeight="1" x14ac:dyDescent="0.2">
      <c r="A7" s="17"/>
      <c r="B7" s="18"/>
      <c r="C7" s="20"/>
      <c r="D7" s="20"/>
      <c r="E7" s="21" t="s">
        <v>2609</v>
      </c>
      <c r="F7" s="19"/>
    </row>
    <row r="8" spans="1:6" ht="22.8" customHeight="1" x14ac:dyDescent="0.45">
      <c r="A8" s="275" t="s">
        <v>2579</v>
      </c>
      <c r="B8" s="275"/>
      <c r="C8" s="275"/>
      <c r="D8" s="275"/>
      <c r="E8" s="275"/>
      <c r="F8" s="275"/>
    </row>
    <row r="9" spans="1:6" ht="25.8" customHeight="1" thickBot="1" x14ac:dyDescent="0.25">
      <c r="A9" s="22"/>
      <c r="B9" s="18"/>
      <c r="C9" s="23"/>
      <c r="D9" s="23"/>
      <c r="E9" s="23"/>
      <c r="F9" s="23"/>
    </row>
    <row r="10" spans="1:6" ht="25.8" customHeight="1" x14ac:dyDescent="0.45">
      <c r="A10" s="17"/>
      <c r="B10" s="319" t="s">
        <v>1210</v>
      </c>
      <c r="C10" s="320"/>
      <c r="D10" s="320"/>
      <c r="E10" s="321"/>
      <c r="F10" s="44"/>
    </row>
    <row r="11" spans="1:6" ht="29.4" customHeight="1" thickBot="1" x14ac:dyDescent="0.25">
      <c r="A11" s="17"/>
      <c r="B11" s="47" t="s">
        <v>1182</v>
      </c>
      <c r="C11" s="26">
        <f>'◆加盟内訳書 (都立）'!I5</f>
        <v>0</v>
      </c>
      <c r="D11" s="48" t="s">
        <v>1183</v>
      </c>
      <c r="E11" s="27">
        <f>'◆加盟内訳書 (都立）'!K5</f>
        <v>0</v>
      </c>
      <c r="F11" s="44"/>
    </row>
    <row r="12" spans="1:6" ht="29.4" customHeight="1" thickBot="1" x14ac:dyDescent="0.25">
      <c r="A12" s="44"/>
      <c r="B12" s="287" t="s">
        <v>1211</v>
      </c>
      <c r="C12" s="288"/>
      <c r="D12" s="285">
        <f>C11+E11</f>
        <v>0</v>
      </c>
      <c r="E12" s="286"/>
      <c r="F12" s="44"/>
    </row>
    <row r="13" spans="1:6" ht="29.4" customHeight="1" thickBot="1" x14ac:dyDescent="0.25">
      <c r="A13" s="44"/>
      <c r="B13" s="270" t="s">
        <v>1212</v>
      </c>
      <c r="C13" s="271"/>
      <c r="D13" s="283">
        <f>D12*7500</f>
        <v>0</v>
      </c>
      <c r="E13" s="284"/>
      <c r="F13" s="44"/>
    </row>
    <row r="14" spans="1:6" x14ac:dyDescent="0.2">
      <c r="A14" s="44"/>
      <c r="B14" s="28"/>
      <c r="C14" s="28"/>
      <c r="D14" s="29"/>
      <c r="E14" s="29"/>
      <c r="F14" s="30"/>
    </row>
    <row r="15" spans="1:6" x14ac:dyDescent="0.2">
      <c r="A15" s="44"/>
      <c r="B15" s="28"/>
      <c r="C15" s="28"/>
      <c r="D15" s="29"/>
      <c r="E15" s="29"/>
      <c r="F15" s="31"/>
    </row>
    <row r="16" spans="1:6" x14ac:dyDescent="0.45">
      <c r="A16" s="44"/>
      <c r="B16" s="44"/>
      <c r="C16" s="44"/>
      <c r="D16" s="44"/>
      <c r="E16" s="44"/>
      <c r="F16" s="44"/>
    </row>
    <row r="17" spans="1:6" x14ac:dyDescent="0.45">
      <c r="A17" s="44"/>
      <c r="B17" s="44"/>
      <c r="C17" s="44"/>
      <c r="D17" s="44"/>
      <c r="E17" s="44"/>
      <c r="F17" s="44"/>
    </row>
    <row r="23" spans="1:6" x14ac:dyDescent="0.2">
      <c r="F23" s="3"/>
    </row>
  </sheetData>
  <sheetProtection algorithmName="SHA-512" hashValue="PXSWYIdPVTHCuzKeT5QaAE+/r9702sIOb60SoSvaVCZK8PXJJU7Su8OJVIONGLiB4yoCzLrQp3YBCvNyBzmByg==" saltValue="xANPN60wRQShvNCN8WejAQ==" spinCount="100000" sheet="1" objects="1" scenarios="1"/>
  <mergeCells count="10">
    <mergeCell ref="B13:C13"/>
    <mergeCell ref="D13:E13"/>
    <mergeCell ref="E1:F1"/>
    <mergeCell ref="A4:C4"/>
    <mergeCell ref="D6:E6"/>
    <mergeCell ref="A8:F8"/>
    <mergeCell ref="B10:E10"/>
    <mergeCell ref="B12:C12"/>
    <mergeCell ref="D12:E12"/>
    <mergeCell ref="C1:D1"/>
  </mergeCells>
  <phoneticPr fontId="4"/>
  <pageMargins left="0.93" right="0.7" top="1.71"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5"/>
  <sheetViews>
    <sheetView workbookViewId="0">
      <selection activeCell="C29" sqref="C29"/>
    </sheetView>
  </sheetViews>
  <sheetFormatPr defaultColWidth="8.8984375" defaultRowHeight="13.2" x14ac:dyDescent="0.45"/>
  <cols>
    <col min="1" max="2" width="8.8984375" style="234" customWidth="1"/>
    <col min="3" max="3" width="31.8984375" style="234" customWidth="1"/>
    <col min="4" max="16384" width="8.8984375" style="234"/>
  </cols>
  <sheetData>
    <row r="2" spans="2:3" x14ac:dyDescent="0.45">
      <c r="B2" s="234">
        <v>0</v>
      </c>
      <c r="C2" s="235" t="s">
        <v>2601</v>
      </c>
    </row>
    <row r="3" spans="2:3" x14ac:dyDescent="0.2">
      <c r="B3" s="236">
        <v>1</v>
      </c>
      <c r="C3" s="236" t="s">
        <v>1143</v>
      </c>
    </row>
    <row r="4" spans="2:3" x14ac:dyDescent="0.2">
      <c r="B4" s="236">
        <v>2</v>
      </c>
      <c r="C4" s="236" t="s">
        <v>1144</v>
      </c>
    </row>
    <row r="5" spans="2:3" x14ac:dyDescent="0.2">
      <c r="B5" s="236">
        <v>3</v>
      </c>
      <c r="C5" s="236" t="s">
        <v>1145</v>
      </c>
    </row>
    <row r="6" spans="2:3" x14ac:dyDescent="0.2">
      <c r="B6" s="236">
        <v>4</v>
      </c>
      <c r="C6" s="236" t="s">
        <v>1146</v>
      </c>
    </row>
    <row r="7" spans="2:3" x14ac:dyDescent="0.2">
      <c r="B7" s="236">
        <v>5</v>
      </c>
      <c r="C7" s="236" t="s">
        <v>1147</v>
      </c>
    </row>
    <row r="8" spans="2:3" x14ac:dyDescent="0.2">
      <c r="B8" s="236">
        <v>6</v>
      </c>
      <c r="C8" s="236" t="s">
        <v>1148</v>
      </c>
    </row>
    <row r="9" spans="2:3" x14ac:dyDescent="0.2">
      <c r="B9" s="236">
        <v>7</v>
      </c>
      <c r="C9" s="236" t="s">
        <v>1149</v>
      </c>
    </row>
    <row r="10" spans="2:3" x14ac:dyDescent="0.2">
      <c r="B10" s="236">
        <v>8</v>
      </c>
      <c r="C10" s="236" t="s">
        <v>1150</v>
      </c>
    </row>
    <row r="11" spans="2:3" x14ac:dyDescent="0.2">
      <c r="B11" s="236">
        <v>9</v>
      </c>
      <c r="C11" s="236" t="s">
        <v>1151</v>
      </c>
    </row>
    <row r="12" spans="2:3" x14ac:dyDescent="0.2">
      <c r="B12" s="236">
        <v>10</v>
      </c>
      <c r="C12" s="236" t="s">
        <v>1152</v>
      </c>
    </row>
    <row r="13" spans="2:3" x14ac:dyDescent="0.2">
      <c r="B13" s="236">
        <v>11</v>
      </c>
      <c r="C13" s="236" t="s">
        <v>1153</v>
      </c>
    </row>
    <row r="14" spans="2:3" x14ac:dyDescent="0.2">
      <c r="B14" s="236">
        <v>12</v>
      </c>
      <c r="C14" s="236" t="s">
        <v>1154</v>
      </c>
    </row>
    <row r="15" spans="2:3" x14ac:dyDescent="0.2">
      <c r="B15" s="236">
        <v>13</v>
      </c>
      <c r="C15" s="236" t="s">
        <v>1155</v>
      </c>
    </row>
    <row r="16" spans="2:3" x14ac:dyDescent="0.2">
      <c r="B16" s="236">
        <v>14</v>
      </c>
      <c r="C16" s="236" t="s">
        <v>1214</v>
      </c>
    </row>
    <row r="17" spans="2:3" x14ac:dyDescent="0.2">
      <c r="B17" s="236">
        <v>15</v>
      </c>
      <c r="C17" s="236" t="s">
        <v>1215</v>
      </c>
    </row>
    <row r="18" spans="2:3" x14ac:dyDescent="0.2">
      <c r="B18" s="236">
        <v>16</v>
      </c>
      <c r="C18" s="236" t="s">
        <v>1156</v>
      </c>
    </row>
    <row r="19" spans="2:3" x14ac:dyDescent="0.2">
      <c r="B19" s="236">
        <v>17</v>
      </c>
      <c r="C19" s="236" t="s">
        <v>1157</v>
      </c>
    </row>
    <row r="20" spans="2:3" x14ac:dyDescent="0.2">
      <c r="B20" s="237">
        <v>18</v>
      </c>
      <c r="C20" s="237" t="s">
        <v>1158</v>
      </c>
    </row>
    <row r="21" spans="2:3" x14ac:dyDescent="0.2">
      <c r="B21" s="236">
        <v>19</v>
      </c>
      <c r="C21" s="236" t="s">
        <v>1159</v>
      </c>
    </row>
    <row r="22" spans="2:3" x14ac:dyDescent="0.2">
      <c r="B22" s="236">
        <v>20</v>
      </c>
      <c r="C22" s="236" t="s">
        <v>1160</v>
      </c>
    </row>
    <row r="23" spans="2:3" x14ac:dyDescent="0.2">
      <c r="B23" s="236">
        <v>21</v>
      </c>
      <c r="C23" s="236" t="s">
        <v>1161</v>
      </c>
    </row>
    <row r="24" spans="2:3" x14ac:dyDescent="0.2">
      <c r="B24" s="236">
        <v>22</v>
      </c>
      <c r="C24" s="236" t="s">
        <v>1162</v>
      </c>
    </row>
    <row r="25" spans="2:3" x14ac:dyDescent="0.2">
      <c r="B25" s="236">
        <v>23</v>
      </c>
      <c r="C25" s="236" t="s">
        <v>1163</v>
      </c>
    </row>
    <row r="26" spans="2:3" x14ac:dyDescent="0.2">
      <c r="B26" s="236">
        <v>24</v>
      </c>
      <c r="C26" s="236" t="s">
        <v>1164</v>
      </c>
    </row>
    <row r="27" spans="2:3" x14ac:dyDescent="0.2">
      <c r="B27" s="236">
        <v>25</v>
      </c>
      <c r="C27" s="236" t="s">
        <v>1165</v>
      </c>
    </row>
    <row r="28" spans="2:3" x14ac:dyDescent="0.2">
      <c r="B28" s="236">
        <v>26</v>
      </c>
      <c r="C28" s="236" t="s">
        <v>1166</v>
      </c>
    </row>
    <row r="29" spans="2:3" x14ac:dyDescent="0.2">
      <c r="B29" s="236">
        <v>27</v>
      </c>
      <c r="C29" s="236" t="s">
        <v>1167</v>
      </c>
    </row>
    <row r="30" spans="2:3" x14ac:dyDescent="0.2">
      <c r="B30" s="236">
        <v>28</v>
      </c>
      <c r="C30" s="236" t="s">
        <v>1168</v>
      </c>
    </row>
    <row r="31" spans="2:3" x14ac:dyDescent="0.2">
      <c r="B31" s="236">
        <v>29</v>
      </c>
      <c r="C31" s="236" t="s">
        <v>1169</v>
      </c>
    </row>
    <row r="32" spans="2:3" x14ac:dyDescent="0.2">
      <c r="B32" s="236">
        <v>30</v>
      </c>
      <c r="C32" s="236" t="s">
        <v>1170</v>
      </c>
    </row>
    <row r="33" spans="2:3" x14ac:dyDescent="0.2">
      <c r="B33" s="236">
        <v>31</v>
      </c>
      <c r="C33" s="236" t="s">
        <v>1171</v>
      </c>
    </row>
    <row r="34" spans="2:3" x14ac:dyDescent="0.2">
      <c r="B34" s="236">
        <v>32</v>
      </c>
      <c r="C34" s="236" t="s">
        <v>1172</v>
      </c>
    </row>
    <row r="35" spans="2:3" x14ac:dyDescent="0.2">
      <c r="B35" s="236">
        <v>33</v>
      </c>
      <c r="C35" s="236" t="s">
        <v>1173</v>
      </c>
    </row>
    <row r="36" spans="2:3" x14ac:dyDescent="0.2">
      <c r="B36" s="236">
        <v>34</v>
      </c>
      <c r="C36" s="236" t="s">
        <v>1174</v>
      </c>
    </row>
    <row r="37" spans="2:3" x14ac:dyDescent="0.2">
      <c r="B37" s="236">
        <v>35</v>
      </c>
      <c r="C37" s="236" t="s">
        <v>1175</v>
      </c>
    </row>
    <row r="38" spans="2:3" x14ac:dyDescent="0.2">
      <c r="B38" s="236">
        <v>36</v>
      </c>
      <c r="C38" s="236" t="s">
        <v>1176</v>
      </c>
    </row>
    <row r="39" spans="2:3" x14ac:dyDescent="0.2">
      <c r="B39" s="236">
        <v>37</v>
      </c>
      <c r="C39" s="236" t="s">
        <v>1177</v>
      </c>
    </row>
    <row r="40" spans="2:3" x14ac:dyDescent="0.2">
      <c r="B40" s="236">
        <v>38</v>
      </c>
      <c r="C40" s="236" t="s">
        <v>1178</v>
      </c>
    </row>
    <row r="41" spans="2:3" x14ac:dyDescent="0.2">
      <c r="B41" s="236">
        <v>39</v>
      </c>
      <c r="C41" s="236" t="s">
        <v>1179</v>
      </c>
    </row>
    <row r="42" spans="2:3" x14ac:dyDescent="0.2">
      <c r="B42" s="236">
        <v>40</v>
      </c>
      <c r="C42" s="236" t="s">
        <v>1180</v>
      </c>
    </row>
    <row r="43" spans="2:3" x14ac:dyDescent="0.2">
      <c r="B43" s="236">
        <v>41</v>
      </c>
      <c r="C43" s="236" t="s">
        <v>1181</v>
      </c>
    </row>
    <row r="45" spans="2:3" x14ac:dyDescent="0.45">
      <c r="B45" s="234" t="s">
        <v>1208</v>
      </c>
    </row>
  </sheetData>
  <phoneticPr fontId="4"/>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※入力方法※</vt:lpstr>
      <vt:lpstr>◆加盟内訳書(私・国・区)</vt:lpstr>
      <vt:lpstr>←申請書（私国区）前期</vt:lpstr>
      <vt:lpstr>←申請書（私国区）（後期)</vt:lpstr>
      <vt:lpstr>◆加盟内訳書 (都立）</vt:lpstr>
      <vt:lpstr>←申請書（都立）前期</vt:lpstr>
      <vt:lpstr>←申請書（都立）後期</vt:lpstr>
      <vt:lpstr>専門部番号</vt:lpstr>
      <vt:lpstr>'◆加盟内訳書 (都立）'!Print_Area</vt:lpstr>
      <vt:lpstr>'◆加盟内訳書(私・国・区)'!Print_Area</vt:lpstr>
      <vt:lpstr>※入力方法※!Print_Area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okuda</cp:lastModifiedBy>
  <cp:lastPrinted>2022-03-11T09:07:21Z</cp:lastPrinted>
  <dcterms:created xsi:type="dcterms:W3CDTF">2020-03-13T08:21:10Z</dcterms:created>
  <dcterms:modified xsi:type="dcterms:W3CDTF">2022-03-21T14:12:43Z</dcterms:modified>
</cp:coreProperties>
</file>