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LS520Dd75\admin\★共有★高体連\■令和３年度東京都高体連\22_加盟関係\"/>
    </mc:Choice>
  </mc:AlternateContent>
  <xr:revisionPtr revIDLastSave="0" documentId="13_ncr:1_{0E0E21F8-E421-4372-A25B-BD3901C9AB1E}" xr6:coauthVersionLast="46" xr6:coauthVersionMax="46" xr10:uidLastSave="{00000000-0000-0000-0000-000000000000}"/>
  <bookViews>
    <workbookView xWindow="-108" yWindow="-108" windowWidth="23256" windowHeight="12576" tabRatio="684" activeTab="7" xr2:uid="{00000000-000D-0000-FFFF-FFFF00000000}"/>
  </bookViews>
  <sheets>
    <sheet name="学校番号検索用 " sheetId="10" r:id="rId1"/>
    <sheet name="※入力方法※" sheetId="6" r:id="rId2"/>
    <sheet name="◆加盟内訳書(私・国・区)" sheetId="3" r:id="rId3"/>
    <sheet name="←申請書（私国区）前期" sheetId="2" r:id="rId4"/>
    <sheet name="←申請書（私国区）（後期)" sheetId="8" r:id="rId5"/>
    <sheet name="◆加盟内訳書 (都立）" sheetId="4" r:id="rId6"/>
    <sheet name="←申請書（都立）前期" sheetId="7" r:id="rId7"/>
    <sheet name="←申請書（都立）後期" sheetId="9" r:id="rId8"/>
    <sheet name="専門部番号" sheetId="5" r:id="rId9"/>
  </sheets>
  <definedNames>
    <definedName name="_xlnm._FilterDatabase" localSheetId="5" hidden="1">'◆加盟内訳書 (都立）'!$A$10:$N$208</definedName>
    <definedName name="_xlnm._FilterDatabase" localSheetId="2" hidden="1">'◆加盟内訳書(私・国・区)'!$A$10:$N$284</definedName>
    <definedName name="_xlnm._FilterDatabase" localSheetId="1" hidden="1">※入力方法※!#REF!</definedName>
    <definedName name="_xlnm._FilterDatabase" localSheetId="0" hidden="1">'学校番号検索用 '!$A$1:$P$470</definedName>
    <definedName name="_xlnm.Print_Area" localSheetId="5">'◆加盟内訳書 (都立）'!$A$1:$N$213</definedName>
    <definedName name="_xlnm.Print_Area" localSheetId="2">'◆加盟内訳書(私・国・区)'!$A$1:$N$284</definedName>
    <definedName name="_xlnm.Print_Area" localSheetId="1">※入力方法※!$A$1:$M$78</definedName>
    <definedName name="_xlnm.Print_Area" localSheetId="0">'学校番号検索用 '!$A$1:$P$471</definedName>
    <definedName name="データベース">'学校番号検索用 '!$A$1:$P$470</definedName>
    <definedName name="全表">#REF!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4" l="1"/>
  <c r="I12" i="4"/>
  <c r="K12" i="4"/>
  <c r="M12" i="4"/>
  <c r="G13" i="4"/>
  <c r="I13" i="4"/>
  <c r="K13" i="4"/>
  <c r="M13" i="4"/>
  <c r="G14" i="4"/>
  <c r="I14" i="4"/>
  <c r="K14" i="4"/>
  <c r="M14" i="4"/>
  <c r="G15" i="4"/>
  <c r="I15" i="4"/>
  <c r="K15" i="4"/>
  <c r="M15" i="4"/>
  <c r="G16" i="4"/>
  <c r="I16" i="4"/>
  <c r="K16" i="4"/>
  <c r="M16" i="4"/>
  <c r="G17" i="4"/>
  <c r="I17" i="4"/>
  <c r="K17" i="4"/>
  <c r="M17" i="4"/>
  <c r="G18" i="4"/>
  <c r="I18" i="4"/>
  <c r="K18" i="4"/>
  <c r="M18" i="4"/>
  <c r="G19" i="4"/>
  <c r="I19" i="4"/>
  <c r="K19" i="4"/>
  <c r="M19" i="4"/>
  <c r="G20" i="4"/>
  <c r="I20" i="4"/>
  <c r="K20" i="4"/>
  <c r="M20" i="4"/>
  <c r="G21" i="4"/>
  <c r="I21" i="4"/>
  <c r="K21" i="4"/>
  <c r="M21" i="4"/>
  <c r="G22" i="4"/>
  <c r="I22" i="4"/>
  <c r="K22" i="4"/>
  <c r="M22" i="4"/>
  <c r="G23" i="4"/>
  <c r="I23" i="4"/>
  <c r="K23" i="4"/>
  <c r="M23" i="4"/>
  <c r="G24" i="4"/>
  <c r="I24" i="4"/>
  <c r="K24" i="4"/>
  <c r="M24" i="4"/>
  <c r="G25" i="4"/>
  <c r="I25" i="4"/>
  <c r="K25" i="4"/>
  <c r="M25" i="4"/>
  <c r="G26" i="4"/>
  <c r="I26" i="4"/>
  <c r="K26" i="4"/>
  <c r="M26" i="4"/>
  <c r="G27" i="4"/>
  <c r="I27" i="4"/>
  <c r="K27" i="4"/>
  <c r="M27" i="4"/>
  <c r="G28" i="4"/>
  <c r="I28" i="4"/>
  <c r="K28" i="4"/>
  <c r="M28" i="4"/>
  <c r="G29" i="4"/>
  <c r="I29" i="4"/>
  <c r="K29" i="4"/>
  <c r="M29" i="4"/>
  <c r="G30" i="4"/>
  <c r="I30" i="4"/>
  <c r="K30" i="4"/>
  <c r="M30" i="4"/>
  <c r="G31" i="4"/>
  <c r="I31" i="4"/>
  <c r="K31" i="4"/>
  <c r="M31" i="4"/>
  <c r="G32" i="4"/>
  <c r="I32" i="4"/>
  <c r="K32" i="4"/>
  <c r="M32" i="4"/>
  <c r="G33" i="4"/>
  <c r="I33" i="4"/>
  <c r="K33" i="4"/>
  <c r="M33" i="4"/>
  <c r="G34" i="4"/>
  <c r="I34" i="4"/>
  <c r="K34" i="4"/>
  <c r="M34" i="4"/>
  <c r="G35" i="4"/>
  <c r="I35" i="4"/>
  <c r="K35" i="4"/>
  <c r="M35" i="4"/>
  <c r="G36" i="4"/>
  <c r="I36" i="4"/>
  <c r="K36" i="4"/>
  <c r="M36" i="4"/>
  <c r="G37" i="4"/>
  <c r="I37" i="4"/>
  <c r="K37" i="4"/>
  <c r="M37" i="4"/>
  <c r="G38" i="4"/>
  <c r="I38" i="4"/>
  <c r="K38" i="4"/>
  <c r="M38" i="4"/>
  <c r="G39" i="4"/>
  <c r="I39" i="4"/>
  <c r="K39" i="4"/>
  <c r="M39" i="4"/>
  <c r="G40" i="4"/>
  <c r="I40" i="4"/>
  <c r="K40" i="4"/>
  <c r="M40" i="4"/>
  <c r="G41" i="4"/>
  <c r="I41" i="4"/>
  <c r="K41" i="4"/>
  <c r="M41" i="4"/>
  <c r="G42" i="4"/>
  <c r="I42" i="4"/>
  <c r="K42" i="4"/>
  <c r="M42" i="4"/>
  <c r="G43" i="4"/>
  <c r="I43" i="4"/>
  <c r="K43" i="4"/>
  <c r="M43" i="4"/>
  <c r="G44" i="4"/>
  <c r="I44" i="4"/>
  <c r="K44" i="4"/>
  <c r="M44" i="4"/>
  <c r="G45" i="4"/>
  <c r="I45" i="4"/>
  <c r="K45" i="4"/>
  <c r="M45" i="4"/>
  <c r="G46" i="4"/>
  <c r="I46" i="4"/>
  <c r="K46" i="4"/>
  <c r="M46" i="4"/>
  <c r="G47" i="4"/>
  <c r="I47" i="4"/>
  <c r="K47" i="4"/>
  <c r="M47" i="4"/>
  <c r="G48" i="4"/>
  <c r="I48" i="4"/>
  <c r="K48" i="4"/>
  <c r="M48" i="4"/>
  <c r="G49" i="4"/>
  <c r="I49" i="4"/>
  <c r="K49" i="4"/>
  <c r="M49" i="4"/>
  <c r="G50" i="4"/>
  <c r="I50" i="4"/>
  <c r="K50" i="4"/>
  <c r="M50" i="4"/>
  <c r="G51" i="4"/>
  <c r="I51" i="4"/>
  <c r="K51" i="4"/>
  <c r="M51" i="4"/>
  <c r="G52" i="4"/>
  <c r="I52" i="4"/>
  <c r="K52" i="4"/>
  <c r="M52" i="4"/>
  <c r="G53" i="4"/>
  <c r="I53" i="4"/>
  <c r="K53" i="4"/>
  <c r="M53" i="4"/>
  <c r="G54" i="4"/>
  <c r="I54" i="4"/>
  <c r="K54" i="4"/>
  <c r="M54" i="4"/>
  <c r="G55" i="4"/>
  <c r="I55" i="4"/>
  <c r="K55" i="4"/>
  <c r="M55" i="4"/>
  <c r="G56" i="4"/>
  <c r="I56" i="4"/>
  <c r="K56" i="4"/>
  <c r="M56" i="4"/>
  <c r="G57" i="4"/>
  <c r="I57" i="4"/>
  <c r="K57" i="4"/>
  <c r="M57" i="4"/>
  <c r="G58" i="4"/>
  <c r="I58" i="4"/>
  <c r="K58" i="4"/>
  <c r="M58" i="4"/>
  <c r="G59" i="4"/>
  <c r="I59" i="4"/>
  <c r="K59" i="4"/>
  <c r="M59" i="4"/>
  <c r="G60" i="4"/>
  <c r="I60" i="4"/>
  <c r="K60" i="4"/>
  <c r="M60" i="4"/>
  <c r="G61" i="4"/>
  <c r="I61" i="4"/>
  <c r="K61" i="4"/>
  <c r="M61" i="4"/>
  <c r="G62" i="4"/>
  <c r="I62" i="4"/>
  <c r="K62" i="4"/>
  <c r="M62" i="4"/>
  <c r="G63" i="4"/>
  <c r="I63" i="4"/>
  <c r="K63" i="4"/>
  <c r="M63" i="4"/>
  <c r="G64" i="4"/>
  <c r="I64" i="4"/>
  <c r="K64" i="4"/>
  <c r="M64" i="4"/>
  <c r="G65" i="4"/>
  <c r="I65" i="4"/>
  <c r="K65" i="4"/>
  <c r="M65" i="4"/>
  <c r="G66" i="4"/>
  <c r="I66" i="4"/>
  <c r="K66" i="4"/>
  <c r="M66" i="4"/>
  <c r="G67" i="4"/>
  <c r="I67" i="4"/>
  <c r="K67" i="4"/>
  <c r="M67" i="4"/>
  <c r="G68" i="4"/>
  <c r="I68" i="4"/>
  <c r="K68" i="4"/>
  <c r="M68" i="4"/>
  <c r="G69" i="4"/>
  <c r="I69" i="4"/>
  <c r="K69" i="4"/>
  <c r="M69" i="4"/>
  <c r="G70" i="4"/>
  <c r="I70" i="4"/>
  <c r="K70" i="4"/>
  <c r="M70" i="4"/>
  <c r="G71" i="4"/>
  <c r="I71" i="4"/>
  <c r="K71" i="4"/>
  <c r="M71" i="4"/>
  <c r="G72" i="4"/>
  <c r="I72" i="4"/>
  <c r="K72" i="4"/>
  <c r="M72" i="4"/>
  <c r="G73" i="4"/>
  <c r="I73" i="4"/>
  <c r="K73" i="4"/>
  <c r="M73" i="4"/>
  <c r="G74" i="4"/>
  <c r="I74" i="4"/>
  <c r="K74" i="4"/>
  <c r="M74" i="4"/>
  <c r="G75" i="4"/>
  <c r="I75" i="4"/>
  <c r="K75" i="4"/>
  <c r="M75" i="4"/>
  <c r="G76" i="4"/>
  <c r="I76" i="4"/>
  <c r="K76" i="4"/>
  <c r="M76" i="4"/>
  <c r="G77" i="4"/>
  <c r="I77" i="4"/>
  <c r="K77" i="4"/>
  <c r="M77" i="4"/>
  <c r="G78" i="4"/>
  <c r="I78" i="4"/>
  <c r="K78" i="4"/>
  <c r="M78" i="4"/>
  <c r="G79" i="4"/>
  <c r="I79" i="4"/>
  <c r="K79" i="4"/>
  <c r="M79" i="4"/>
  <c r="G80" i="4"/>
  <c r="I80" i="4"/>
  <c r="K80" i="4"/>
  <c r="M80" i="4"/>
  <c r="G81" i="4"/>
  <c r="I81" i="4"/>
  <c r="K81" i="4"/>
  <c r="M81" i="4"/>
  <c r="G82" i="4"/>
  <c r="I82" i="4"/>
  <c r="K82" i="4"/>
  <c r="M82" i="4"/>
  <c r="G83" i="4"/>
  <c r="I83" i="4"/>
  <c r="K83" i="4"/>
  <c r="M83" i="4"/>
  <c r="G84" i="4"/>
  <c r="I84" i="4"/>
  <c r="K84" i="4"/>
  <c r="M84" i="4"/>
  <c r="G85" i="4"/>
  <c r="I85" i="4"/>
  <c r="K85" i="4"/>
  <c r="M85" i="4"/>
  <c r="G86" i="4"/>
  <c r="I86" i="4"/>
  <c r="K86" i="4"/>
  <c r="M86" i="4"/>
  <c r="G87" i="4"/>
  <c r="I87" i="4"/>
  <c r="K87" i="4"/>
  <c r="M87" i="4"/>
  <c r="G88" i="4"/>
  <c r="I88" i="4"/>
  <c r="K88" i="4"/>
  <c r="M88" i="4"/>
  <c r="G89" i="4"/>
  <c r="I89" i="4"/>
  <c r="K89" i="4"/>
  <c r="M89" i="4"/>
  <c r="G90" i="4"/>
  <c r="I90" i="4"/>
  <c r="K90" i="4"/>
  <c r="M90" i="4"/>
  <c r="G91" i="4"/>
  <c r="I91" i="4"/>
  <c r="K91" i="4"/>
  <c r="M91" i="4"/>
  <c r="G92" i="4"/>
  <c r="I92" i="4"/>
  <c r="K92" i="4"/>
  <c r="M92" i="4"/>
  <c r="G93" i="4"/>
  <c r="I93" i="4"/>
  <c r="K93" i="4"/>
  <c r="M93" i="4"/>
  <c r="G94" i="4"/>
  <c r="I94" i="4"/>
  <c r="K94" i="4"/>
  <c r="M94" i="4"/>
  <c r="G95" i="4"/>
  <c r="I95" i="4"/>
  <c r="K95" i="4"/>
  <c r="M95" i="4"/>
  <c r="G96" i="4"/>
  <c r="I96" i="4"/>
  <c r="K96" i="4"/>
  <c r="M96" i="4"/>
  <c r="G97" i="4"/>
  <c r="I97" i="4"/>
  <c r="K97" i="4"/>
  <c r="M97" i="4"/>
  <c r="G98" i="4"/>
  <c r="I98" i="4"/>
  <c r="K98" i="4"/>
  <c r="M98" i="4"/>
  <c r="G99" i="4"/>
  <c r="I99" i="4"/>
  <c r="K99" i="4"/>
  <c r="M99" i="4"/>
  <c r="G100" i="4"/>
  <c r="I100" i="4"/>
  <c r="K100" i="4"/>
  <c r="M100" i="4"/>
  <c r="G101" i="4"/>
  <c r="I101" i="4"/>
  <c r="K101" i="4"/>
  <c r="M101" i="4"/>
  <c r="G102" i="4"/>
  <c r="I102" i="4"/>
  <c r="K102" i="4"/>
  <c r="M102" i="4"/>
  <c r="G103" i="4"/>
  <c r="I103" i="4"/>
  <c r="K103" i="4"/>
  <c r="M103" i="4"/>
  <c r="G104" i="4"/>
  <c r="I104" i="4"/>
  <c r="K104" i="4"/>
  <c r="M104" i="4"/>
  <c r="G105" i="4"/>
  <c r="I105" i="4"/>
  <c r="K105" i="4"/>
  <c r="M105" i="4"/>
  <c r="G106" i="4"/>
  <c r="I106" i="4"/>
  <c r="K106" i="4"/>
  <c r="M106" i="4"/>
  <c r="G107" i="4"/>
  <c r="I107" i="4"/>
  <c r="K107" i="4"/>
  <c r="M107" i="4"/>
  <c r="G108" i="4"/>
  <c r="I108" i="4"/>
  <c r="K108" i="4"/>
  <c r="M108" i="4"/>
  <c r="G109" i="4"/>
  <c r="I109" i="4"/>
  <c r="K109" i="4"/>
  <c r="M109" i="4"/>
  <c r="G110" i="4"/>
  <c r="I110" i="4"/>
  <c r="K110" i="4"/>
  <c r="M110" i="4"/>
  <c r="G111" i="4"/>
  <c r="I111" i="4"/>
  <c r="K111" i="4"/>
  <c r="M111" i="4"/>
  <c r="G112" i="4"/>
  <c r="I112" i="4"/>
  <c r="K112" i="4"/>
  <c r="M112" i="4"/>
  <c r="G113" i="4"/>
  <c r="I113" i="4"/>
  <c r="K113" i="4"/>
  <c r="M113" i="4"/>
  <c r="G114" i="4"/>
  <c r="I114" i="4"/>
  <c r="K114" i="4"/>
  <c r="M114" i="4"/>
  <c r="G115" i="4"/>
  <c r="I115" i="4"/>
  <c r="K115" i="4"/>
  <c r="M115" i="4"/>
  <c r="G116" i="4"/>
  <c r="I116" i="4"/>
  <c r="K116" i="4"/>
  <c r="M116" i="4"/>
  <c r="G117" i="4"/>
  <c r="I117" i="4"/>
  <c r="K117" i="4"/>
  <c r="M117" i="4"/>
  <c r="G118" i="4"/>
  <c r="I118" i="4"/>
  <c r="K118" i="4"/>
  <c r="M118" i="4"/>
  <c r="G119" i="4"/>
  <c r="I119" i="4"/>
  <c r="K119" i="4"/>
  <c r="M119" i="4"/>
  <c r="G120" i="4"/>
  <c r="I120" i="4"/>
  <c r="K120" i="4"/>
  <c r="M120" i="4"/>
  <c r="G121" i="4"/>
  <c r="I121" i="4"/>
  <c r="K121" i="4"/>
  <c r="M121" i="4"/>
  <c r="G122" i="4"/>
  <c r="I122" i="4"/>
  <c r="K122" i="4"/>
  <c r="M122" i="4"/>
  <c r="G123" i="4"/>
  <c r="I123" i="4"/>
  <c r="K123" i="4"/>
  <c r="M123" i="4"/>
  <c r="G124" i="4"/>
  <c r="I124" i="4"/>
  <c r="K124" i="4"/>
  <c r="M124" i="4"/>
  <c r="G125" i="4"/>
  <c r="I125" i="4"/>
  <c r="K125" i="4"/>
  <c r="M125" i="4"/>
  <c r="G126" i="4"/>
  <c r="I126" i="4"/>
  <c r="K126" i="4"/>
  <c r="M126" i="4"/>
  <c r="G127" i="4"/>
  <c r="I127" i="4"/>
  <c r="K127" i="4"/>
  <c r="M127" i="4"/>
  <c r="G128" i="4"/>
  <c r="I128" i="4"/>
  <c r="K128" i="4"/>
  <c r="M128" i="4"/>
  <c r="G129" i="4"/>
  <c r="I129" i="4"/>
  <c r="K129" i="4"/>
  <c r="M129" i="4"/>
  <c r="G130" i="4"/>
  <c r="I130" i="4"/>
  <c r="K130" i="4"/>
  <c r="M130" i="4"/>
  <c r="G131" i="4"/>
  <c r="I131" i="4"/>
  <c r="K131" i="4"/>
  <c r="M131" i="4"/>
  <c r="G132" i="4"/>
  <c r="I132" i="4"/>
  <c r="K132" i="4"/>
  <c r="M132" i="4"/>
  <c r="G133" i="4"/>
  <c r="I133" i="4"/>
  <c r="K133" i="4"/>
  <c r="M133" i="4"/>
  <c r="G134" i="4"/>
  <c r="I134" i="4"/>
  <c r="K134" i="4"/>
  <c r="M134" i="4"/>
  <c r="G135" i="4"/>
  <c r="I135" i="4"/>
  <c r="K135" i="4"/>
  <c r="M135" i="4"/>
  <c r="G136" i="4"/>
  <c r="I136" i="4"/>
  <c r="K136" i="4"/>
  <c r="M136" i="4"/>
  <c r="G137" i="4"/>
  <c r="I137" i="4"/>
  <c r="K137" i="4"/>
  <c r="M137" i="4"/>
  <c r="G138" i="4"/>
  <c r="I138" i="4"/>
  <c r="K138" i="4"/>
  <c r="M138" i="4"/>
  <c r="G139" i="4"/>
  <c r="I139" i="4"/>
  <c r="K139" i="4"/>
  <c r="M139" i="4"/>
  <c r="G140" i="4"/>
  <c r="I140" i="4"/>
  <c r="K140" i="4"/>
  <c r="M140" i="4"/>
  <c r="G141" i="4"/>
  <c r="I141" i="4"/>
  <c r="K141" i="4"/>
  <c r="M141" i="4"/>
  <c r="G142" i="4"/>
  <c r="I142" i="4"/>
  <c r="K142" i="4"/>
  <c r="M142" i="4"/>
  <c r="G143" i="4"/>
  <c r="I143" i="4"/>
  <c r="K143" i="4"/>
  <c r="M143" i="4"/>
  <c r="G144" i="4"/>
  <c r="I144" i="4"/>
  <c r="K144" i="4"/>
  <c r="M144" i="4"/>
  <c r="G145" i="4"/>
  <c r="I145" i="4"/>
  <c r="K145" i="4"/>
  <c r="M145" i="4"/>
  <c r="G146" i="4"/>
  <c r="I146" i="4"/>
  <c r="K146" i="4"/>
  <c r="M146" i="4"/>
  <c r="G147" i="4"/>
  <c r="I147" i="4"/>
  <c r="K147" i="4"/>
  <c r="M147" i="4"/>
  <c r="G148" i="4"/>
  <c r="I148" i="4"/>
  <c r="K148" i="4"/>
  <c r="M148" i="4"/>
  <c r="G149" i="4"/>
  <c r="I149" i="4"/>
  <c r="K149" i="4"/>
  <c r="M149" i="4"/>
  <c r="G150" i="4"/>
  <c r="I150" i="4"/>
  <c r="K150" i="4"/>
  <c r="M150" i="4"/>
  <c r="G151" i="4"/>
  <c r="I151" i="4"/>
  <c r="K151" i="4"/>
  <c r="M151" i="4"/>
  <c r="G152" i="4"/>
  <c r="I152" i="4"/>
  <c r="K152" i="4"/>
  <c r="M152" i="4"/>
  <c r="G153" i="4"/>
  <c r="I153" i="4"/>
  <c r="K153" i="4"/>
  <c r="M153" i="4"/>
  <c r="G154" i="4"/>
  <c r="I154" i="4"/>
  <c r="K154" i="4"/>
  <c r="M154" i="4"/>
  <c r="G155" i="4"/>
  <c r="I155" i="4"/>
  <c r="K155" i="4"/>
  <c r="M155" i="4"/>
  <c r="G156" i="4"/>
  <c r="I156" i="4"/>
  <c r="K156" i="4"/>
  <c r="M156" i="4"/>
  <c r="G157" i="4"/>
  <c r="I157" i="4"/>
  <c r="K157" i="4"/>
  <c r="M157" i="4"/>
  <c r="G158" i="4"/>
  <c r="I158" i="4"/>
  <c r="K158" i="4"/>
  <c r="M158" i="4"/>
  <c r="G159" i="4"/>
  <c r="I159" i="4"/>
  <c r="K159" i="4"/>
  <c r="M159" i="4"/>
  <c r="G160" i="4"/>
  <c r="I160" i="4"/>
  <c r="K160" i="4"/>
  <c r="M160" i="4"/>
  <c r="G161" i="4"/>
  <c r="I161" i="4"/>
  <c r="K161" i="4"/>
  <c r="M161" i="4"/>
  <c r="G162" i="4"/>
  <c r="I162" i="4"/>
  <c r="K162" i="4"/>
  <c r="M162" i="4"/>
  <c r="G163" i="4"/>
  <c r="I163" i="4"/>
  <c r="K163" i="4"/>
  <c r="M163" i="4"/>
  <c r="G164" i="4"/>
  <c r="I164" i="4"/>
  <c r="K164" i="4"/>
  <c r="M164" i="4"/>
  <c r="G165" i="4"/>
  <c r="I165" i="4"/>
  <c r="K165" i="4"/>
  <c r="M165" i="4"/>
  <c r="G166" i="4"/>
  <c r="I166" i="4"/>
  <c r="K166" i="4"/>
  <c r="M166" i="4"/>
  <c r="G167" i="4"/>
  <c r="I167" i="4"/>
  <c r="K167" i="4"/>
  <c r="M167" i="4"/>
  <c r="G168" i="4"/>
  <c r="I168" i="4"/>
  <c r="K168" i="4"/>
  <c r="M168" i="4"/>
  <c r="G169" i="4"/>
  <c r="I169" i="4"/>
  <c r="K169" i="4"/>
  <c r="M169" i="4"/>
  <c r="G170" i="4"/>
  <c r="I170" i="4"/>
  <c r="K170" i="4"/>
  <c r="M170" i="4"/>
  <c r="G171" i="4"/>
  <c r="I171" i="4"/>
  <c r="K171" i="4"/>
  <c r="M171" i="4"/>
  <c r="G172" i="4"/>
  <c r="I172" i="4"/>
  <c r="K172" i="4"/>
  <c r="M172" i="4"/>
  <c r="G173" i="4"/>
  <c r="I173" i="4"/>
  <c r="K173" i="4"/>
  <c r="M173" i="4"/>
  <c r="G174" i="4"/>
  <c r="I174" i="4"/>
  <c r="K174" i="4"/>
  <c r="M174" i="4"/>
  <c r="G175" i="4"/>
  <c r="I175" i="4"/>
  <c r="K175" i="4"/>
  <c r="M175" i="4"/>
  <c r="G176" i="4"/>
  <c r="I176" i="4"/>
  <c r="K176" i="4"/>
  <c r="M176" i="4"/>
  <c r="G177" i="4"/>
  <c r="I177" i="4"/>
  <c r="K177" i="4"/>
  <c r="M177" i="4"/>
  <c r="G178" i="4"/>
  <c r="I178" i="4"/>
  <c r="K178" i="4"/>
  <c r="M178" i="4"/>
  <c r="G179" i="4"/>
  <c r="I179" i="4"/>
  <c r="K179" i="4"/>
  <c r="M179" i="4"/>
  <c r="G180" i="4"/>
  <c r="I180" i="4"/>
  <c r="K180" i="4"/>
  <c r="M180" i="4"/>
  <c r="G181" i="4"/>
  <c r="I181" i="4"/>
  <c r="K181" i="4"/>
  <c r="M181" i="4"/>
  <c r="G182" i="4"/>
  <c r="I182" i="4"/>
  <c r="K182" i="4"/>
  <c r="M182" i="4"/>
  <c r="G183" i="4"/>
  <c r="I183" i="4"/>
  <c r="K183" i="4"/>
  <c r="M183" i="4"/>
  <c r="G184" i="4"/>
  <c r="I184" i="4"/>
  <c r="K184" i="4"/>
  <c r="M184" i="4"/>
  <c r="G185" i="4"/>
  <c r="I185" i="4"/>
  <c r="K185" i="4"/>
  <c r="M185" i="4"/>
  <c r="G186" i="4"/>
  <c r="I186" i="4"/>
  <c r="K186" i="4"/>
  <c r="M186" i="4"/>
  <c r="G187" i="4"/>
  <c r="I187" i="4"/>
  <c r="K187" i="4"/>
  <c r="M187" i="4"/>
  <c r="G188" i="4"/>
  <c r="I188" i="4"/>
  <c r="K188" i="4"/>
  <c r="M188" i="4"/>
  <c r="G189" i="4"/>
  <c r="I189" i="4"/>
  <c r="K189" i="4"/>
  <c r="M189" i="4"/>
  <c r="G190" i="4"/>
  <c r="I190" i="4"/>
  <c r="K190" i="4"/>
  <c r="M190" i="4"/>
  <c r="G191" i="4"/>
  <c r="I191" i="4"/>
  <c r="K191" i="4"/>
  <c r="M191" i="4"/>
  <c r="G192" i="4"/>
  <c r="I192" i="4"/>
  <c r="K192" i="4"/>
  <c r="M192" i="4"/>
  <c r="G193" i="4"/>
  <c r="I193" i="4"/>
  <c r="K193" i="4"/>
  <c r="M193" i="4"/>
  <c r="G194" i="4"/>
  <c r="I194" i="4"/>
  <c r="K194" i="4"/>
  <c r="M194" i="4"/>
  <c r="G195" i="4"/>
  <c r="I195" i="4"/>
  <c r="K195" i="4"/>
  <c r="M195" i="4"/>
  <c r="G196" i="4"/>
  <c r="I196" i="4"/>
  <c r="K196" i="4"/>
  <c r="M196" i="4"/>
  <c r="G197" i="4"/>
  <c r="I197" i="4"/>
  <c r="K197" i="4"/>
  <c r="M197" i="4"/>
  <c r="G198" i="4"/>
  <c r="I198" i="4"/>
  <c r="K198" i="4"/>
  <c r="M198" i="4"/>
  <c r="G199" i="4"/>
  <c r="I199" i="4"/>
  <c r="K199" i="4"/>
  <c r="M199" i="4"/>
  <c r="G200" i="4"/>
  <c r="I200" i="4"/>
  <c r="K200" i="4"/>
  <c r="M200" i="4"/>
  <c r="G201" i="4"/>
  <c r="I201" i="4"/>
  <c r="K201" i="4"/>
  <c r="M201" i="4"/>
  <c r="G202" i="4"/>
  <c r="I202" i="4"/>
  <c r="K202" i="4"/>
  <c r="M202" i="4"/>
  <c r="G203" i="4"/>
  <c r="I203" i="4"/>
  <c r="K203" i="4"/>
  <c r="M203" i="4"/>
  <c r="G204" i="4"/>
  <c r="I204" i="4"/>
  <c r="K204" i="4"/>
  <c r="M204" i="4"/>
  <c r="G205" i="4"/>
  <c r="I205" i="4"/>
  <c r="K205" i="4"/>
  <c r="M205" i="4"/>
  <c r="G206" i="4"/>
  <c r="I206" i="4"/>
  <c r="K206" i="4"/>
  <c r="M206" i="4"/>
  <c r="G207" i="4"/>
  <c r="I207" i="4"/>
  <c r="K207" i="4"/>
  <c r="M207" i="4"/>
  <c r="G208" i="4"/>
  <c r="I208" i="4"/>
  <c r="K208" i="4"/>
  <c r="M208" i="4"/>
  <c r="G209" i="4"/>
  <c r="I209" i="4"/>
  <c r="K209" i="4"/>
  <c r="M209" i="4"/>
  <c r="G210" i="4"/>
  <c r="I210" i="4"/>
  <c r="K210" i="4"/>
  <c r="M210" i="4"/>
  <c r="G211" i="4"/>
  <c r="I211" i="4"/>
  <c r="K211" i="4"/>
  <c r="M211" i="4"/>
  <c r="D197" i="4"/>
  <c r="D74" i="4"/>
  <c r="K11" i="3"/>
  <c r="G11" i="3"/>
  <c r="G470" i="10" l="1"/>
  <c r="G469" i="10"/>
  <c r="G468" i="10"/>
  <c r="G467" i="10"/>
  <c r="G466" i="10"/>
  <c r="G465" i="10"/>
  <c r="G464" i="10"/>
  <c r="G463" i="10"/>
  <c r="G462" i="10"/>
  <c r="G461" i="10"/>
  <c r="G460" i="10"/>
  <c r="G459" i="10"/>
  <c r="G458" i="10"/>
  <c r="G457" i="10"/>
  <c r="G456" i="10"/>
  <c r="G450" i="10"/>
  <c r="G446" i="10"/>
  <c r="G445" i="10"/>
  <c r="G433" i="10"/>
  <c r="G443" i="10"/>
  <c r="G442" i="10"/>
  <c r="G441" i="10"/>
  <c r="G440" i="10"/>
  <c r="G439" i="10"/>
  <c r="G438" i="10"/>
  <c r="G437" i="10"/>
  <c r="G436" i="10"/>
  <c r="G435" i="10"/>
  <c r="G434" i="10"/>
  <c r="G432" i="10"/>
  <c r="G195" i="10"/>
  <c r="G431" i="10"/>
  <c r="G430" i="10"/>
  <c r="G429" i="10"/>
  <c r="G428" i="10"/>
  <c r="G427" i="10"/>
  <c r="G426" i="10"/>
  <c r="G425"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K11" i="4"/>
  <c r="I11" i="4"/>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K12" i="3"/>
  <c r="K13" i="3"/>
  <c r="K14" i="3"/>
  <c r="K15" i="3"/>
  <c r="K16" i="3"/>
  <c r="K17" i="3"/>
  <c r="K18" i="3"/>
  <c r="K19" i="3"/>
  <c r="K20"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M11" i="4" l="1"/>
  <c r="G11" i="4"/>
  <c r="I11" i="3"/>
  <c r="M11" i="3"/>
  <c r="K230" i="3"/>
  <c r="D230" i="3"/>
  <c r="K202" i="3"/>
  <c r="D202" i="3"/>
  <c r="K100" i="3"/>
  <c r="D100" i="3"/>
  <c r="K23" i="3"/>
  <c r="D23" i="3"/>
  <c r="K283" i="3" l="1"/>
  <c r="K282" i="3"/>
  <c r="K278" i="3"/>
  <c r="K277" i="3"/>
  <c r="K276" i="3"/>
  <c r="K275" i="3"/>
  <c r="K272" i="3"/>
  <c r="K270" i="3"/>
  <c r="K269" i="3"/>
  <c r="K268" i="3"/>
  <c r="K267" i="3"/>
  <c r="K266" i="3"/>
  <c r="K262" i="3"/>
  <c r="K261" i="3"/>
  <c r="K260" i="3"/>
  <c r="K259" i="3"/>
  <c r="K46" i="3"/>
  <c r="K254" i="3"/>
  <c r="K253" i="3"/>
  <c r="K252" i="3"/>
  <c r="K247" i="3"/>
  <c r="K246" i="3"/>
  <c r="K245" i="3"/>
  <c r="K244" i="3"/>
  <c r="K239" i="3"/>
  <c r="K238" i="3"/>
  <c r="K237" i="3"/>
  <c r="K236" i="3"/>
  <c r="K229" i="3"/>
  <c r="K228" i="3"/>
  <c r="K227" i="3"/>
  <c r="K224" i="3"/>
  <c r="K222" i="3"/>
  <c r="K221" i="3"/>
  <c r="K220" i="3"/>
  <c r="K219" i="3"/>
  <c r="K216" i="3"/>
  <c r="K214" i="3"/>
  <c r="K213" i="3"/>
  <c r="K212" i="3"/>
  <c r="K211" i="3"/>
  <c r="K206" i="3"/>
  <c r="K205" i="3"/>
  <c r="K204" i="3"/>
  <c r="K203" i="3"/>
  <c r="K201" i="3"/>
  <c r="K199" i="3"/>
  <c r="K197" i="3"/>
  <c r="K196" i="3"/>
  <c r="K195" i="3"/>
  <c r="K194" i="3"/>
  <c r="K191" i="3"/>
  <c r="K190" i="3"/>
  <c r="K189" i="3"/>
  <c r="K188" i="3"/>
  <c r="K187" i="3"/>
  <c r="K186" i="3"/>
  <c r="K185" i="3"/>
  <c r="K181" i="3"/>
  <c r="K180" i="3"/>
  <c r="K179" i="3"/>
  <c r="K178" i="3"/>
  <c r="K175" i="3"/>
  <c r="K174" i="3"/>
  <c r="K173" i="3"/>
  <c r="K172" i="3"/>
  <c r="K171" i="3"/>
  <c r="K167" i="3"/>
  <c r="K165" i="3"/>
  <c r="K164" i="3"/>
  <c r="K163" i="3"/>
  <c r="K162" i="3"/>
  <c r="K157" i="3"/>
  <c r="K156" i="3"/>
  <c r="K155" i="3"/>
  <c r="K154" i="3"/>
  <c r="K151" i="3"/>
  <c r="K149" i="3"/>
  <c r="K148" i="3"/>
  <c r="K147" i="3"/>
  <c r="K146" i="3"/>
  <c r="K143" i="3"/>
  <c r="K142" i="3"/>
  <c r="K141" i="3"/>
  <c r="K140" i="3"/>
  <c r="K139" i="3"/>
  <c r="K138" i="3"/>
  <c r="K137" i="3"/>
  <c r="K133" i="3"/>
  <c r="K132" i="3"/>
  <c r="K131" i="3"/>
  <c r="K130" i="3"/>
  <c r="K127" i="3"/>
  <c r="K125" i="3"/>
  <c r="K124" i="3"/>
  <c r="K123" i="3"/>
  <c r="K122" i="3"/>
  <c r="K121" i="3"/>
  <c r="K119" i="3"/>
  <c r="K117" i="3"/>
  <c r="K116" i="3"/>
  <c r="K115" i="3"/>
  <c r="K114" i="3"/>
  <c r="K110" i="3"/>
  <c r="K109" i="3"/>
  <c r="K108" i="3"/>
  <c r="K107" i="3"/>
  <c r="K106" i="3"/>
  <c r="K105" i="3"/>
  <c r="K103" i="3"/>
  <c r="K99" i="3"/>
  <c r="K98" i="3"/>
  <c r="K97" i="3"/>
  <c r="K94" i="3"/>
  <c r="K93" i="3"/>
  <c r="K92" i="3"/>
  <c r="K91" i="3"/>
  <c r="K90" i="3"/>
  <c r="K89" i="3"/>
  <c r="K88" i="3"/>
  <c r="K83" i="3"/>
  <c r="K82" i="3"/>
  <c r="K81" i="3"/>
  <c r="K77" i="3"/>
  <c r="K76" i="3"/>
  <c r="K75" i="3"/>
  <c r="K74" i="3"/>
  <c r="K73" i="3"/>
  <c r="K72" i="3"/>
  <c r="K70" i="3"/>
  <c r="K68" i="3"/>
  <c r="K67" i="3"/>
  <c r="K66" i="3"/>
  <c r="K65" i="3"/>
  <c r="K61" i="3"/>
  <c r="K60" i="3"/>
  <c r="K59" i="3"/>
  <c r="K58" i="3"/>
  <c r="K57" i="3"/>
  <c r="K52" i="3"/>
  <c r="K51" i="3"/>
  <c r="K50" i="3"/>
  <c r="K49" i="3"/>
  <c r="K42" i="3"/>
  <c r="K41" i="3"/>
  <c r="K40" i="3"/>
  <c r="K39" i="3"/>
  <c r="K35" i="3"/>
  <c r="K34" i="3"/>
  <c r="K33" i="3"/>
  <c r="K32" i="3"/>
  <c r="K31" i="3"/>
  <c r="K27" i="3"/>
  <c r="K26" i="3"/>
  <c r="K25" i="3"/>
  <c r="K24" i="3"/>
  <c r="K22" i="3"/>
  <c r="K281" i="3"/>
  <c r="K280" i="3"/>
  <c r="K279" i="3"/>
  <c r="K274" i="3"/>
  <c r="K273" i="3"/>
  <c r="K271" i="3"/>
  <c r="K265" i="3"/>
  <c r="K264" i="3"/>
  <c r="K263" i="3"/>
  <c r="K258" i="3"/>
  <c r="K257" i="3"/>
  <c r="K256" i="3"/>
  <c r="K255" i="3"/>
  <c r="K251" i="3"/>
  <c r="K250" i="3"/>
  <c r="K249" i="3"/>
  <c r="K248" i="3"/>
  <c r="K243" i="3"/>
  <c r="K242" i="3"/>
  <c r="K241" i="3"/>
  <c r="K240" i="3"/>
  <c r="K235" i="3"/>
  <c r="K234" i="3"/>
  <c r="K233" i="3"/>
  <c r="K232" i="3"/>
  <c r="K231" i="3"/>
  <c r="K226" i="3"/>
  <c r="K225" i="3"/>
  <c r="K223" i="3"/>
  <c r="K218" i="3"/>
  <c r="K217" i="3"/>
  <c r="K215" i="3"/>
  <c r="K210" i="3"/>
  <c r="K209" i="3"/>
  <c r="K208" i="3"/>
  <c r="K207" i="3"/>
  <c r="K200" i="3"/>
  <c r="K198" i="3"/>
  <c r="K193" i="3"/>
  <c r="K192" i="3"/>
  <c r="K184" i="3"/>
  <c r="K183" i="3"/>
  <c r="K182" i="3"/>
  <c r="K177" i="3"/>
  <c r="K176" i="3"/>
  <c r="K170" i="3"/>
  <c r="K169" i="3"/>
  <c r="K168" i="3"/>
  <c r="K166" i="3"/>
  <c r="K161" i="3"/>
  <c r="K160" i="3"/>
  <c r="K159" i="3"/>
  <c r="K158" i="3"/>
  <c r="K153" i="3"/>
  <c r="K152" i="3"/>
  <c r="K150" i="3"/>
  <c r="K145" i="3"/>
  <c r="K144" i="3"/>
  <c r="K136" i="3"/>
  <c r="K135" i="3"/>
  <c r="K134" i="3"/>
  <c r="K129" i="3"/>
  <c r="K128" i="3"/>
  <c r="K126" i="3"/>
  <c r="K120" i="3"/>
  <c r="K118" i="3"/>
  <c r="K113" i="3"/>
  <c r="K112" i="3"/>
  <c r="K111" i="3"/>
  <c r="K104" i="3"/>
  <c r="K102" i="3"/>
  <c r="K101" i="3"/>
  <c r="K96" i="3"/>
  <c r="K95" i="3"/>
  <c r="K87" i="3"/>
  <c r="K86" i="3"/>
  <c r="K85" i="3"/>
  <c r="K84" i="3"/>
  <c r="K80" i="3"/>
  <c r="K79" i="3"/>
  <c r="K78" i="3"/>
  <c r="K71" i="3"/>
  <c r="K69" i="3"/>
  <c r="K64" i="3"/>
  <c r="K63" i="3"/>
  <c r="K62" i="3"/>
  <c r="K56" i="3"/>
  <c r="K55" i="3"/>
  <c r="K54" i="3"/>
  <c r="K53" i="3"/>
  <c r="K48" i="3"/>
  <c r="K47" i="3"/>
  <c r="K45" i="3"/>
  <c r="K44" i="3"/>
  <c r="K43" i="3"/>
  <c r="K38" i="3"/>
  <c r="K37" i="3"/>
  <c r="K36" i="3"/>
  <c r="K30" i="3"/>
  <c r="K29" i="3"/>
  <c r="K28" i="3"/>
  <c r="K21" i="3"/>
  <c r="G284" i="3" l="1"/>
  <c r="D6" i="9" l="1"/>
  <c r="B3" i="9"/>
  <c r="D6" i="8"/>
  <c r="B3" i="8"/>
  <c r="D6" i="7" l="1"/>
  <c r="B3" i="7"/>
  <c r="H5" i="3"/>
  <c r="D6" i="2"/>
  <c r="A3" i="4"/>
  <c r="D11" i="4"/>
  <c r="B3" i="2"/>
  <c r="A4" i="7" l="1"/>
  <c r="A4" i="9"/>
  <c r="N5" i="4"/>
  <c r="E11" i="9" s="1"/>
  <c r="L5" i="4"/>
  <c r="C11" i="9" s="1"/>
  <c r="J5" i="4"/>
  <c r="E11" i="7" s="1"/>
  <c r="H5" i="4"/>
  <c r="C11" i="7" s="1"/>
  <c r="N5" i="3"/>
  <c r="E11" i="8" s="1"/>
  <c r="L5" i="3"/>
  <c r="J5" i="3"/>
  <c r="C11" i="2"/>
  <c r="K284" i="3"/>
  <c r="H284" i="3"/>
  <c r="I284" i="3"/>
  <c r="J284" i="3"/>
  <c r="L284" i="3"/>
  <c r="M284" i="3"/>
  <c r="N284" i="3"/>
  <c r="H212" i="4"/>
  <c r="I212" i="4"/>
  <c r="J212" i="4"/>
  <c r="K212" i="4"/>
  <c r="L212" i="4"/>
  <c r="M212" i="4"/>
  <c r="N212" i="4"/>
  <c r="G212" i="4"/>
  <c r="C11" i="8" l="1"/>
  <c r="D12" i="8" s="1"/>
  <c r="D18" i="8" s="1"/>
  <c r="M6" i="3"/>
  <c r="E11" i="2"/>
  <c r="D12" i="2" s="1"/>
  <c r="I6" i="3"/>
  <c r="D12" i="9"/>
  <c r="D13" i="9" s="1"/>
  <c r="A3" i="3"/>
  <c r="A4" i="2" l="1"/>
  <c r="A4" i="8"/>
  <c r="D18" i="2"/>
  <c r="M6" i="4"/>
  <c r="M7" i="4" s="1"/>
  <c r="I6" i="4"/>
  <c r="I7" i="4" s="1"/>
  <c r="D13" i="7" l="1"/>
  <c r="D12" i="7"/>
  <c r="D208" i="4"/>
  <c r="D207" i="4"/>
  <c r="D206" i="4"/>
  <c r="D205" i="4"/>
  <c r="D204" i="4"/>
  <c r="D203" i="4"/>
  <c r="D202" i="4"/>
  <c r="D201" i="4"/>
  <c r="D200" i="4"/>
  <c r="D199" i="4"/>
  <c r="D198"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280" i="3"/>
  <c r="D279" i="3"/>
  <c r="D278" i="3"/>
  <c r="D277" i="3"/>
  <c r="D273" i="3"/>
  <c r="D272" i="3"/>
  <c r="D271" i="3"/>
  <c r="D270" i="3"/>
  <c r="D269" i="3"/>
  <c r="D268" i="3"/>
  <c r="D267" i="3"/>
  <c r="D266" i="3"/>
  <c r="D265" i="3"/>
  <c r="D264" i="3"/>
  <c r="D263" i="3"/>
  <c r="D262" i="3"/>
  <c r="D261" i="3"/>
  <c r="D260" i="3"/>
  <c r="D259" i="3"/>
  <c r="D258" i="3"/>
  <c r="D257" i="3"/>
  <c r="D256" i="3"/>
  <c r="D255" i="3"/>
  <c r="D46" i="3"/>
  <c r="D254" i="3"/>
  <c r="D253" i="3"/>
  <c r="D252" i="3"/>
  <c r="D251" i="3"/>
  <c r="D250" i="3"/>
  <c r="D249" i="3"/>
  <c r="D248" i="3"/>
  <c r="D247" i="3"/>
  <c r="D246" i="3"/>
  <c r="D245" i="3"/>
  <c r="D244" i="3"/>
  <c r="D243" i="3"/>
  <c r="D242" i="3"/>
  <c r="D241" i="3"/>
  <c r="D240" i="3"/>
  <c r="D239" i="3"/>
  <c r="D238" i="3"/>
  <c r="D237" i="3"/>
  <c r="D236" i="3"/>
  <c r="D235" i="3"/>
  <c r="D234" i="3"/>
  <c r="D233" i="3"/>
  <c r="D232" i="3"/>
  <c r="D231"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5" i="3"/>
  <c r="D44" i="3"/>
  <c r="D43" i="3"/>
  <c r="D42" i="3"/>
  <c r="D41" i="3"/>
  <c r="D40" i="3"/>
  <c r="D39" i="3"/>
  <c r="D38" i="3"/>
  <c r="D37" i="3"/>
  <c r="D36" i="3"/>
  <c r="D35" i="3"/>
  <c r="D34" i="3"/>
  <c r="D33" i="3"/>
  <c r="D32" i="3"/>
  <c r="D31" i="3"/>
  <c r="D30" i="3"/>
  <c r="D29" i="3"/>
  <c r="D28" i="3"/>
  <c r="D27" i="3"/>
  <c r="D26" i="3"/>
  <c r="D25" i="3"/>
  <c r="D24" i="3"/>
  <c r="D22" i="3"/>
  <c r="D21" i="3"/>
  <c r="D20" i="3"/>
  <c r="D19" i="3"/>
  <c r="D18" i="3"/>
  <c r="D17" i="3"/>
  <c r="D16" i="3"/>
  <c r="D15" i="3"/>
  <c r="D14" i="3"/>
  <c r="D13" i="3"/>
  <c r="D12" i="3"/>
  <c r="D11" i="3"/>
  <c r="M7" i="3" l="1"/>
  <c r="D13" i="8" s="1"/>
  <c r="I7" i="3" l="1"/>
  <c r="D13" i="2" l="1"/>
</calcChain>
</file>

<file path=xl/sharedStrings.xml><?xml version="1.0" encoding="utf-8"?>
<sst xmlns="http://schemas.openxmlformats.org/spreadsheetml/2006/main" count="8043" uniqueCount="3422">
  <si>
    <t>学校番号</t>
  </si>
  <si>
    <t>学校名（略式）</t>
  </si>
  <si>
    <t>学校名(正式）</t>
  </si>
  <si>
    <t>郵便番号</t>
  </si>
  <si>
    <t>所在地</t>
  </si>
  <si>
    <t>区・市</t>
    <rPh sb="0" eb="1">
      <t>ク</t>
    </rPh>
    <rPh sb="2" eb="3">
      <t>シ</t>
    </rPh>
    <phoneticPr fontId="5"/>
  </si>
  <si>
    <t>電話番号</t>
  </si>
  <si>
    <t>ＦＡＸ番号</t>
  </si>
  <si>
    <t>課程種別</t>
    <rPh sb="0" eb="2">
      <t>カテイ</t>
    </rPh>
    <rPh sb="2" eb="4">
      <t>シュベツ</t>
    </rPh>
    <phoneticPr fontId="5"/>
  </si>
  <si>
    <t>性別</t>
    <rPh sb="0" eb="2">
      <t>セイベツ</t>
    </rPh>
    <phoneticPr fontId="5"/>
  </si>
  <si>
    <t>学校区分</t>
  </si>
  <si>
    <t>学校区分名</t>
  </si>
  <si>
    <t>東京工業大学附属科学技術</t>
  </si>
  <si>
    <t>東京工業大学附属科学技術高等学校</t>
  </si>
  <si>
    <t>108-0023</t>
  </si>
  <si>
    <t>港区芝浦3-3-6</t>
    <phoneticPr fontId="5"/>
  </si>
  <si>
    <t>03-3453-2251</t>
  </si>
  <si>
    <t>03-3454-8571</t>
  </si>
  <si>
    <t/>
  </si>
  <si>
    <t>全</t>
  </si>
  <si>
    <t>共</t>
    <rPh sb="0" eb="1">
      <t>キョウ</t>
    </rPh>
    <phoneticPr fontId="1"/>
  </si>
  <si>
    <t>国立</t>
  </si>
  <si>
    <t>筑波大学附属</t>
  </si>
  <si>
    <t>筑波大学附属高等学校</t>
  </si>
  <si>
    <t>112-0012</t>
  </si>
  <si>
    <t>文京区大塚1-9-1</t>
  </si>
  <si>
    <t>03(3941)7176</t>
  </si>
  <si>
    <t>03(3943)0848</t>
  </si>
  <si>
    <t>お茶の水女子大学附属</t>
  </si>
  <si>
    <t>お茶の水女子大学附属高等学校</t>
  </si>
  <si>
    <t>112-8610</t>
  </si>
  <si>
    <t>文京区大塚2-1-1</t>
  </si>
  <si>
    <t>03(5978)5855</t>
  </si>
  <si>
    <t>03(5978)5858</t>
  </si>
  <si>
    <t>女</t>
    <rPh sb="0" eb="1">
      <t>オンナ</t>
    </rPh>
    <phoneticPr fontId="1"/>
  </si>
  <si>
    <t>筑波大学付属駒場</t>
  </si>
  <si>
    <t>筑波大学付属駒場高等学校</t>
  </si>
  <si>
    <t>154-0001</t>
  </si>
  <si>
    <t>世田谷区池尻4-7-1</t>
  </si>
  <si>
    <t>03(3411)8521</t>
  </si>
  <si>
    <t>03(3411)8977</t>
  </si>
  <si>
    <t>男</t>
    <rPh sb="0" eb="1">
      <t>オトコ</t>
    </rPh>
    <phoneticPr fontId="1"/>
  </si>
  <si>
    <t>東京学芸大附属</t>
  </si>
  <si>
    <t>東京学芸大学附属高等学校</t>
  </si>
  <si>
    <t>154-0002</t>
  </si>
  <si>
    <t>世田谷区下馬4-1-5</t>
  </si>
  <si>
    <t>03(3421)5151</t>
  </si>
  <si>
    <t>03(3421)5152</t>
  </si>
  <si>
    <t>東京学芸大学附属国際中等教育</t>
  </si>
  <si>
    <t>東京学芸大学附属国際中等教育学校</t>
  </si>
  <si>
    <t>178-0063</t>
  </si>
  <si>
    <t>練馬区東大泉5-22-1</t>
  </si>
  <si>
    <t>03(5905)1326</t>
  </si>
  <si>
    <t>03(5905)0317</t>
  </si>
  <si>
    <t>東京大学教育学部附属中等教育</t>
  </si>
  <si>
    <t>東京大学教育学部附属中等教育学校</t>
  </si>
  <si>
    <t>164-8654</t>
  </si>
  <si>
    <t>中野区南台1-15-1</t>
  </si>
  <si>
    <t>03(5351)9050</t>
  </si>
  <si>
    <t>03(3377)3415</t>
  </si>
  <si>
    <t>東京工業高等専門学校</t>
  </si>
  <si>
    <t>193-0997</t>
  </si>
  <si>
    <t>八王子市椚田町1220-2</t>
  </si>
  <si>
    <t>042(668)5128</t>
  </si>
  <si>
    <t>042(668)5092</t>
  </si>
  <si>
    <t>★一橋(定通)</t>
  </si>
  <si>
    <t>都立一橋高等学校（定通）</t>
    <phoneticPr fontId="5"/>
  </si>
  <si>
    <t>100-0031</t>
  </si>
  <si>
    <t>千代田区東神田1-12-13</t>
  </si>
  <si>
    <t>03-3862-6061</t>
  </si>
  <si>
    <t>03-5687-1862</t>
  </si>
  <si>
    <t>定通</t>
  </si>
  <si>
    <t>共</t>
    <rPh sb="0" eb="1">
      <t>トモ</t>
    </rPh>
    <phoneticPr fontId="1"/>
  </si>
  <si>
    <t>都立</t>
  </si>
  <si>
    <t>日比谷</t>
  </si>
  <si>
    <t>都立日比谷高等学校</t>
  </si>
  <si>
    <t>100-0014</t>
  </si>
  <si>
    <t>千代田区永田町2-16-1</t>
  </si>
  <si>
    <t>03(3581)0808</t>
  </si>
  <si>
    <t>03(3597)8331</t>
  </si>
  <si>
    <t>三田</t>
  </si>
  <si>
    <t>都立三田高等学校</t>
  </si>
  <si>
    <t>108-0073</t>
  </si>
  <si>
    <t>港区三田1-4-46</t>
  </si>
  <si>
    <t>03(3453)1991</t>
  </si>
  <si>
    <t>03(3453)2899</t>
  </si>
  <si>
    <t>大崎</t>
  </si>
  <si>
    <t>都立大崎高等学校</t>
  </si>
  <si>
    <t>142-0042</t>
  </si>
  <si>
    <t>品川区豊町2-1-7</t>
  </si>
  <si>
    <t>03(3786)3355</t>
  </si>
  <si>
    <t>03(3782)4059</t>
  </si>
  <si>
    <t>全定</t>
  </si>
  <si>
    <t>八潮</t>
  </si>
  <si>
    <t>都立八潮高等学校</t>
  </si>
  <si>
    <t>140-0002</t>
  </si>
  <si>
    <t>品川区東品川3-27-22</t>
  </si>
  <si>
    <t>03(3471)7384</t>
  </si>
  <si>
    <t>03(3472)9840</t>
  </si>
  <si>
    <t>小山台</t>
  </si>
  <si>
    <t>都立小山台高等学校</t>
  </si>
  <si>
    <t>142-0062</t>
  </si>
  <si>
    <t>品川区小山3-3-32</t>
  </si>
  <si>
    <t>03(3714)8155</t>
  </si>
  <si>
    <t>03(3714)8163</t>
  </si>
  <si>
    <t>雪谷</t>
  </si>
  <si>
    <t>都立雪谷高等学校</t>
  </si>
  <si>
    <t>146-0085</t>
  </si>
  <si>
    <t>大田区久が原1-14-1</t>
  </si>
  <si>
    <t>03(3753)0115</t>
  </si>
  <si>
    <t>03(3754)7871</t>
  </si>
  <si>
    <t>大森</t>
  </si>
  <si>
    <t>都立大森高等学校</t>
  </si>
  <si>
    <t>144-0051</t>
  </si>
  <si>
    <t>大田区西蒲田2-2-1</t>
  </si>
  <si>
    <t>03(3753)3161</t>
  </si>
  <si>
    <t>03(3754)0978</t>
  </si>
  <si>
    <t>田園調布</t>
  </si>
  <si>
    <t>都立田園調布高等学校</t>
  </si>
  <si>
    <t>145-0076</t>
  </si>
  <si>
    <t>大田区田園調布南27-1</t>
  </si>
  <si>
    <t>03(3750)4346</t>
  </si>
  <si>
    <t>03(3750)4360</t>
  </si>
  <si>
    <t>蒲田</t>
  </si>
  <si>
    <t>都立蒲田高等学校</t>
  </si>
  <si>
    <t>144-0053</t>
  </si>
  <si>
    <t>大田区蒲田本町1-1-30</t>
  </si>
  <si>
    <t>03(3737)1331</t>
  </si>
  <si>
    <t>03(3737)1714</t>
  </si>
  <si>
    <t>つばさ総合</t>
  </si>
  <si>
    <t>都立つばさ総合高等学校</t>
  </si>
  <si>
    <t>144-8533</t>
  </si>
  <si>
    <t>大田区本羽田3-11-5</t>
  </si>
  <si>
    <t>03(5737)0151</t>
  </si>
  <si>
    <t>03(5737)0154</t>
  </si>
  <si>
    <t>六郷工科</t>
  </si>
  <si>
    <t>都立六郷工科高等学校</t>
  </si>
  <si>
    <t>144-8506</t>
  </si>
  <si>
    <t>大田区東六郷2-18-2</t>
  </si>
  <si>
    <t>03（3737)6565</t>
  </si>
  <si>
    <t>03（5480）6500</t>
  </si>
  <si>
    <t>美原</t>
  </si>
  <si>
    <t>都立美原高等学校</t>
  </si>
  <si>
    <t>143-0012</t>
  </si>
  <si>
    <t>大田区大森東1-33-1</t>
  </si>
  <si>
    <t>03(3764)3883</t>
  </si>
  <si>
    <t>03(3764)3854</t>
  </si>
  <si>
    <t>芝商業</t>
  </si>
  <si>
    <t>都立芝商業高等学校</t>
  </si>
  <si>
    <t>105-0022</t>
  </si>
  <si>
    <t>港区海岸1-8-25</t>
  </si>
  <si>
    <t>03(3431)0760</t>
  </si>
  <si>
    <t>03(3435)0240</t>
  </si>
  <si>
    <t>大田桜台</t>
  </si>
  <si>
    <t>都立大田桜台高等学校</t>
  </si>
  <si>
    <t>143-0027</t>
  </si>
  <si>
    <t>大田区中馬込3-11-10</t>
  </si>
  <si>
    <t>03(6303)7980</t>
  </si>
  <si>
    <t>03(5709)5050</t>
  </si>
  <si>
    <t>戸山</t>
  </si>
  <si>
    <t>都立戸山高等学校</t>
  </si>
  <si>
    <t>162-0052</t>
  </si>
  <si>
    <t>新宿区戸山3-19-1</t>
  </si>
  <si>
    <t>03(3202)4301</t>
  </si>
  <si>
    <t>03(3204)1045</t>
  </si>
  <si>
    <t>駒場</t>
  </si>
  <si>
    <t>都立駒場高等学校</t>
  </si>
  <si>
    <t>153-0044</t>
  </si>
  <si>
    <t>目黒区大橋2-18-1</t>
  </si>
  <si>
    <t>03(3466)2481</t>
  </si>
  <si>
    <t>03(3466)5240</t>
  </si>
  <si>
    <t>目黒</t>
  </si>
  <si>
    <t>都立目黒高等学校</t>
  </si>
  <si>
    <t>153-0052</t>
  </si>
  <si>
    <t>目黒区祐天寺2-7-15</t>
  </si>
  <si>
    <t>03(3792)5541</t>
  </si>
  <si>
    <t>03(3792)5945</t>
  </si>
  <si>
    <t>新宿</t>
  </si>
  <si>
    <t>都立新宿高等学校</t>
  </si>
  <si>
    <t>160-0014</t>
  </si>
  <si>
    <t>新宿区内藤町11-4</t>
  </si>
  <si>
    <t>03(3354)7411</t>
  </si>
  <si>
    <t>03(3225)4402</t>
  </si>
  <si>
    <t>青山</t>
  </si>
  <si>
    <t>都立青山高等学校</t>
  </si>
  <si>
    <t>150-0001</t>
  </si>
  <si>
    <t>渋谷区神宮前2-1-8</t>
  </si>
  <si>
    <t>03(3404)7801</t>
  </si>
  <si>
    <t>03(3404)0182</t>
  </si>
  <si>
    <t>広尾</t>
  </si>
  <si>
    <t>都立広尾高等学校</t>
  </si>
  <si>
    <t>150-0011</t>
  </si>
  <si>
    <t>渋谷区東4-14-14</t>
  </si>
  <si>
    <t>03(3400)1761</t>
  </si>
  <si>
    <t>03(3400)8424</t>
  </si>
  <si>
    <t>松原</t>
  </si>
  <si>
    <t>都立松原高等学校</t>
  </si>
  <si>
    <t>156-0045</t>
  </si>
  <si>
    <t>世田谷区桜上水4-3-5</t>
  </si>
  <si>
    <t>03(3303)5381</t>
  </si>
  <si>
    <t>03(3304)3062</t>
  </si>
  <si>
    <t>桜町</t>
  </si>
  <si>
    <t>都立桜町高等学校</t>
  </si>
  <si>
    <t>158-0097</t>
  </si>
  <si>
    <t>世田谷区用賀2-4-1</t>
  </si>
  <si>
    <t>03(3700)4330</t>
  </si>
  <si>
    <t>03(3700)9141</t>
  </si>
  <si>
    <t>★世田谷泉（定　昼夜間）</t>
  </si>
  <si>
    <t>都立世田谷泉高等学校（定）</t>
    <phoneticPr fontId="5"/>
  </si>
  <si>
    <t>157-0061</t>
  </si>
  <si>
    <t>世田谷区北烏山9-22-1</t>
  </si>
  <si>
    <t>03-3300-6131</t>
  </si>
  <si>
    <t>03-3300-3687</t>
  </si>
  <si>
    <t>定</t>
  </si>
  <si>
    <t>千歳丘</t>
  </si>
  <si>
    <t>都立千歳丘高等学校</t>
  </si>
  <si>
    <t>156-0055</t>
  </si>
  <si>
    <t>世田谷区船橋3-18-1</t>
  </si>
  <si>
    <t>03(3429)7271</t>
  </si>
  <si>
    <t>03(3429)2441</t>
  </si>
  <si>
    <t>深沢</t>
  </si>
  <si>
    <t>都立深沢高等学校</t>
  </si>
  <si>
    <t>158-0081</t>
  </si>
  <si>
    <t>世田谷区深沢7-3-14</t>
  </si>
  <si>
    <t>03(3702)4145</t>
  </si>
  <si>
    <t>03(3702)6767</t>
  </si>
  <si>
    <t>世田谷総合</t>
  </si>
  <si>
    <t>都立世田谷総合高等学校</t>
  </si>
  <si>
    <t>157-0076</t>
  </si>
  <si>
    <t>世田谷区岡本2-9-1</t>
  </si>
  <si>
    <t>03(3700)4771</t>
  </si>
  <si>
    <t>03(3700)0866</t>
  </si>
  <si>
    <t>★新宿山吹(定通)</t>
  </si>
  <si>
    <t>都立新宿山吹高等学校(定通)</t>
    <phoneticPr fontId="5"/>
  </si>
  <si>
    <t>162-8612　</t>
  </si>
  <si>
    <t>新宿区山吹町81番地</t>
    <phoneticPr fontId="5"/>
  </si>
  <si>
    <t>03-5261-9771　</t>
  </si>
  <si>
    <t>03-5261-9750</t>
  </si>
  <si>
    <t>芦花</t>
  </si>
  <si>
    <t>都立芦花高等学校</t>
  </si>
  <si>
    <t>157-0063</t>
  </si>
  <si>
    <t>世田谷区粕谷3-8-1</t>
  </si>
  <si>
    <t>03(5315)3322</t>
  </si>
  <si>
    <t>03(3305)8180</t>
  </si>
  <si>
    <t>第一商業</t>
  </si>
  <si>
    <t>都立第一商業高等学校</t>
  </si>
  <si>
    <t>150-0035</t>
  </si>
  <si>
    <t>渋谷区鉢山町8-1</t>
  </si>
  <si>
    <t>03(3463)2606</t>
  </si>
  <si>
    <t>03(3463)2050</t>
  </si>
  <si>
    <t>総合工科</t>
  </si>
  <si>
    <t>都立総合工科高等学校</t>
  </si>
  <si>
    <t>157-0066</t>
  </si>
  <si>
    <t>世田谷区成城9-25-1</t>
  </si>
  <si>
    <t>03(3483)0204</t>
  </si>
  <si>
    <t>03(3483)1194</t>
  </si>
  <si>
    <t>園芸</t>
  </si>
  <si>
    <t>都立園芸高等学校</t>
  </si>
  <si>
    <t>158-8566</t>
  </si>
  <si>
    <t>世田谷区深沢5-38-1</t>
  </si>
  <si>
    <t>03(3705)2154</t>
  </si>
  <si>
    <t>03(3705)1808</t>
  </si>
  <si>
    <t>国際</t>
  </si>
  <si>
    <t>都立国際高等学校</t>
  </si>
  <si>
    <t>153-0041</t>
  </si>
  <si>
    <t>目黒区駒場2-19-59</t>
  </si>
  <si>
    <t>03(3468)6811</t>
  </si>
  <si>
    <t>03(3466)0080</t>
  </si>
  <si>
    <t>総合芸術</t>
  </si>
  <si>
    <t>都立総合芸術高等学校</t>
  </si>
  <si>
    <t>162-0067</t>
  </si>
  <si>
    <t>新宿区富久町22-1</t>
  </si>
  <si>
    <t>03(3354)5288</t>
  </si>
  <si>
    <t>03(3354)6322</t>
  </si>
  <si>
    <t>鷺宮</t>
  </si>
  <si>
    <t>都立鷺宮高等学校</t>
  </si>
  <si>
    <t>165-0033</t>
  </si>
  <si>
    <t>中野区若宮3-46-8</t>
  </si>
  <si>
    <t>03(3330)0101</t>
  </si>
  <si>
    <t>03(3339)8420</t>
  </si>
  <si>
    <t>富士</t>
  </si>
  <si>
    <t>都立富士高等学校</t>
  </si>
  <si>
    <t>164-0013</t>
  </si>
  <si>
    <t>中野区弥生町5-21-1</t>
  </si>
  <si>
    <t>03(3382)0601</t>
  </si>
  <si>
    <t>03(3382)8224</t>
  </si>
  <si>
    <t>武蔵丘</t>
  </si>
  <si>
    <t>都立武蔵丘高等学校</t>
  </si>
  <si>
    <t>165-0031</t>
  </si>
  <si>
    <t>中野区上鷺宮2-14-1</t>
  </si>
  <si>
    <t>03(3999)9308</t>
  </si>
  <si>
    <t>03(3926)9012</t>
  </si>
  <si>
    <t>西</t>
  </si>
  <si>
    <t>都立西高等学校</t>
  </si>
  <si>
    <t>168-0081</t>
  </si>
  <si>
    <t>杉並区宮前4-21-32</t>
  </si>
  <si>
    <t>03(3333)7771</t>
  </si>
  <si>
    <t>03(3247)1340</t>
  </si>
  <si>
    <t>豊多摩</t>
  </si>
  <si>
    <t>都立豊多摩高等学校</t>
  </si>
  <si>
    <t>166-0016</t>
  </si>
  <si>
    <t>杉並区成田西2-6-18</t>
  </si>
  <si>
    <t>03(3393)1331</t>
  </si>
  <si>
    <t>03(3398)3746</t>
  </si>
  <si>
    <t>杉並</t>
  </si>
  <si>
    <t>都立杉並高等学校</t>
  </si>
  <si>
    <t>杉並区成田西4-15-15</t>
  </si>
  <si>
    <t>03(3391)6530</t>
  </si>
  <si>
    <t>03(3398)3767</t>
  </si>
  <si>
    <t>石神井</t>
  </si>
  <si>
    <t>都立石神井高等学校</t>
  </si>
  <si>
    <t>177-0051</t>
  </si>
  <si>
    <t>練馬区関町北4-32-48</t>
  </si>
  <si>
    <t>03(3929)0831</t>
  </si>
  <si>
    <t>03(5991)0747</t>
  </si>
  <si>
    <t>井草</t>
  </si>
  <si>
    <t>都立井草高等学校</t>
  </si>
  <si>
    <t>177-0044</t>
  </si>
  <si>
    <t>練馬区上石神井2-2-43</t>
  </si>
  <si>
    <t>03(3920)0319</t>
  </si>
  <si>
    <t>03(5991)0757</t>
  </si>
  <si>
    <t>大泉</t>
  </si>
  <si>
    <t>都立大泉高等学校</t>
  </si>
  <si>
    <t>練馬区東大泉5-3-1</t>
  </si>
  <si>
    <t>03(3924)0318</t>
  </si>
  <si>
    <t>03(3924)9931</t>
  </si>
  <si>
    <t>練馬</t>
  </si>
  <si>
    <t>都立練馬高等学校</t>
  </si>
  <si>
    <t>179-8908</t>
  </si>
  <si>
    <t>練馬区春日町4-28-25</t>
  </si>
  <si>
    <t>03(3990)8643</t>
  </si>
  <si>
    <t>03(3926)8373</t>
  </si>
  <si>
    <t>光丘</t>
  </si>
  <si>
    <t>都立光丘高等学校</t>
  </si>
  <si>
    <t>179-0071</t>
  </si>
  <si>
    <t>練馬区旭町2-1-35</t>
  </si>
  <si>
    <t>03(3977)1501</t>
  </si>
  <si>
    <t>03(3977)3794</t>
  </si>
  <si>
    <t>田柄</t>
  </si>
  <si>
    <t>都立田柄高等学校</t>
  </si>
  <si>
    <t>179-0072</t>
  </si>
  <si>
    <t>練馬区光が丘2-3-1</t>
  </si>
  <si>
    <t>03(3977)2555</t>
  </si>
  <si>
    <t>03(3977)2617</t>
  </si>
  <si>
    <t>杉並総合</t>
  </si>
  <si>
    <t>都立杉並総合高等学校</t>
  </si>
  <si>
    <t>168-0073</t>
  </si>
  <si>
    <t>杉並区下高井戸5-17-1</t>
  </si>
  <si>
    <t>03(3303)1003</t>
  </si>
  <si>
    <t>03(3303)7751</t>
  </si>
  <si>
    <t>大泉桜</t>
  </si>
  <si>
    <t>都立大泉桜高等学校</t>
  </si>
  <si>
    <t>178-0062</t>
  </si>
  <si>
    <t>練馬区大泉町3-5-7</t>
  </si>
  <si>
    <t>03(3978)1180</t>
  </si>
  <si>
    <t>03(3924)9411</t>
  </si>
  <si>
    <t>第四商業</t>
  </si>
  <si>
    <t>都立第四商業高等学校</t>
  </si>
  <si>
    <t>176-0021</t>
  </si>
  <si>
    <t>練馬区貫井3-45-19</t>
  </si>
  <si>
    <t>03(3990)4221</t>
  </si>
  <si>
    <t>03(3926)7040</t>
  </si>
  <si>
    <t>中野工業</t>
  </si>
  <si>
    <t>都立中野工業高等学校</t>
  </si>
  <si>
    <t>165-0027</t>
  </si>
  <si>
    <t>中野区野方3-5-5</t>
  </si>
  <si>
    <t>03(3385)7445</t>
  </si>
  <si>
    <t>03(3385)7434</t>
  </si>
  <si>
    <t>杉並工業</t>
  </si>
  <si>
    <t>都立杉並工業高等学校</t>
  </si>
  <si>
    <t>167-0023</t>
  </si>
  <si>
    <t>杉並区上井草4-13-31</t>
  </si>
  <si>
    <t>03(3394)2471</t>
  </si>
  <si>
    <t>03(3394)6299</t>
  </si>
  <si>
    <t>練馬工業</t>
  </si>
  <si>
    <t>都立練馬工業高等学校</t>
  </si>
  <si>
    <t>179-8909</t>
  </si>
  <si>
    <t>練馬区早宮2-9-18</t>
  </si>
  <si>
    <t>03(3932)9251</t>
  </si>
  <si>
    <t>03(3932)9299</t>
  </si>
  <si>
    <t>農芸</t>
  </si>
  <si>
    <t>都立農芸高等学校</t>
  </si>
  <si>
    <t>167-0035</t>
  </si>
  <si>
    <t>杉並区今川3-25-1</t>
  </si>
  <si>
    <t>03(3399)0191</t>
  </si>
  <si>
    <t>03(3399)3996</t>
  </si>
  <si>
    <t>★荻窪(定　昼夜間)</t>
  </si>
  <si>
    <t>都立荻窪高等学校(定）</t>
    <phoneticPr fontId="5"/>
  </si>
  <si>
    <t>167-0051</t>
  </si>
  <si>
    <t>杉並区荻窪5-7-20</t>
    <phoneticPr fontId="5"/>
  </si>
  <si>
    <t>03-3392-6436　</t>
  </si>
  <si>
    <t>03-3398-3284</t>
  </si>
  <si>
    <t>竹早</t>
  </si>
  <si>
    <t>都立竹早高等学校</t>
  </si>
  <si>
    <t>112-0002</t>
  </si>
  <si>
    <t>文京区小石川4-2-1</t>
  </si>
  <si>
    <t>03(3811)6961</t>
  </si>
  <si>
    <t>03(3812)3565</t>
  </si>
  <si>
    <t>向丘</t>
  </si>
  <si>
    <t>都立向丘高等学校</t>
  </si>
  <si>
    <t>113-0023</t>
  </si>
  <si>
    <t>文京区向丘1-11-18</t>
  </si>
  <si>
    <t>03(3811)2022</t>
  </si>
  <si>
    <t>03(3812)4055</t>
  </si>
  <si>
    <t>豊島</t>
  </si>
  <si>
    <t>都立豊島高等学校</t>
  </si>
  <si>
    <t>171-0044</t>
  </si>
  <si>
    <t>豊島区千早4-9-21</t>
  </si>
  <si>
    <t>03(3958)0121</t>
  </si>
  <si>
    <t>03(3959)8590</t>
  </si>
  <si>
    <t>文京</t>
  </si>
  <si>
    <t>都立文京高等学校</t>
  </si>
  <si>
    <t>170-0001</t>
  </si>
  <si>
    <t>豊島区西巣鴨1-1-5</t>
  </si>
  <si>
    <t>03(3910)8231</t>
  </si>
  <si>
    <t>03(3915)9886</t>
  </si>
  <si>
    <t>★六本木(定)</t>
  </si>
  <si>
    <t>都立六本木高等学校(定)</t>
    <phoneticPr fontId="5"/>
  </si>
  <si>
    <t>106-0032</t>
  </si>
  <si>
    <t>港区六本木6-16-36</t>
    <phoneticPr fontId="5"/>
  </si>
  <si>
    <t>03-5411-7327</t>
  </si>
  <si>
    <t>03-5411-7367</t>
  </si>
  <si>
    <t>北園</t>
  </si>
  <si>
    <t>都立北園高等学校</t>
  </si>
  <si>
    <t>173-0004</t>
  </si>
  <si>
    <t>板橋区板橋4-14-1</t>
  </si>
  <si>
    <t>03(3962)7885</t>
  </si>
  <si>
    <t>03(3962)7680</t>
  </si>
  <si>
    <t>板橋</t>
  </si>
  <si>
    <t>都立板橋高等学校</t>
  </si>
  <si>
    <t>173-0035</t>
  </si>
  <si>
    <t>板橋区大谷口1-54-1</t>
  </si>
  <si>
    <t>03(3973)3150</t>
  </si>
  <si>
    <t>03(3959)6591</t>
  </si>
  <si>
    <t>大山</t>
  </si>
  <si>
    <t>都立大山高等学校</t>
  </si>
  <si>
    <t>173-0037</t>
  </si>
  <si>
    <t>板橋区小茂根5-18-1</t>
  </si>
  <si>
    <t>03(3958)2121</t>
  </si>
  <si>
    <t>03(3959)8591</t>
  </si>
  <si>
    <t>高島</t>
  </si>
  <si>
    <t>都立高島高等学校</t>
  </si>
  <si>
    <t>175-0082</t>
  </si>
  <si>
    <t>板橋区高島平3-7-1</t>
  </si>
  <si>
    <t>03(3938)3125</t>
  </si>
  <si>
    <t>03(3938)4057</t>
  </si>
  <si>
    <t>★桐ヶ丘(定)</t>
  </si>
  <si>
    <t>都立桐ヶ丘高等学校(定)</t>
    <phoneticPr fontId="5"/>
  </si>
  <si>
    <t>115-0052</t>
  </si>
  <si>
    <t>北区赤羽北3-5-22</t>
  </si>
  <si>
    <t>03(3906)2173</t>
  </si>
  <si>
    <t>03(3909)4739</t>
  </si>
  <si>
    <t>王子総合</t>
  </si>
  <si>
    <t>都立王子総合高等学校</t>
  </si>
  <si>
    <t>114-0023　</t>
  </si>
  <si>
    <t>北区滝野川3－54－7</t>
  </si>
  <si>
    <t>03-3576-0602</t>
  </si>
  <si>
    <t>03-3576-0615</t>
  </si>
  <si>
    <t>飛鳥</t>
  </si>
  <si>
    <t>都立飛鳥高等学校</t>
  </si>
  <si>
    <t>114-8561</t>
  </si>
  <si>
    <t>北区王子6-8-8</t>
  </si>
  <si>
    <t>03(3913)5071</t>
  </si>
  <si>
    <t>03(3911)9049</t>
  </si>
  <si>
    <t>板橋有徳</t>
    <phoneticPr fontId="5"/>
  </si>
  <si>
    <t>都立板橋有徳高等学校</t>
  </si>
  <si>
    <t>175-0083</t>
  </si>
  <si>
    <t>板橋区徳丸2-17-1</t>
  </si>
  <si>
    <t>03(3937)6911</t>
  </si>
  <si>
    <t>03(3937)6914</t>
  </si>
  <si>
    <t>千早</t>
  </si>
  <si>
    <t>都立千早高等学校</t>
  </si>
  <si>
    <t>豊島区千早3-46-21</t>
  </si>
  <si>
    <t>03(5964)1721</t>
  </si>
  <si>
    <t>03(5964)1725</t>
  </si>
  <si>
    <t>工芸</t>
  </si>
  <si>
    <t>都立工芸高等学校</t>
  </si>
  <si>
    <t>113-0033</t>
  </si>
  <si>
    <t>文京区本郷1-3-9</t>
  </si>
  <si>
    <t>03(3814)8755</t>
  </si>
  <si>
    <t>03(3812)4855</t>
  </si>
  <si>
    <t>北豊島工業</t>
  </si>
  <si>
    <t>都立北豊島工業高等学校</t>
  </si>
  <si>
    <t>174-0062</t>
  </si>
  <si>
    <t>板橋区富士見町28-1</t>
  </si>
  <si>
    <t>03(3963)4331</t>
  </si>
  <si>
    <t>03(3963)4454</t>
  </si>
  <si>
    <t>日本橋</t>
  </si>
  <si>
    <t>都立日本橋高等学校</t>
  </si>
  <si>
    <t>131-0041</t>
  </si>
  <si>
    <t>墨田区八広1-28-21</t>
  </si>
  <si>
    <t>03(3617)1811</t>
  </si>
  <si>
    <t>03(3612)5396</t>
  </si>
  <si>
    <t>白鷗</t>
  </si>
  <si>
    <t>都立白鷗高等学校</t>
  </si>
  <si>
    <t>111-0041</t>
  </si>
  <si>
    <t>台東区元浅草1-6-22</t>
  </si>
  <si>
    <t>03(3843)5678</t>
  </si>
  <si>
    <t>03(3841)6925</t>
  </si>
  <si>
    <t>忍岡</t>
  </si>
  <si>
    <t>都立忍岡高等学校</t>
  </si>
  <si>
    <t>111-0053</t>
  </si>
  <si>
    <t>台東区浅草橋5-1-24</t>
  </si>
  <si>
    <t>03(3863)3131</t>
  </si>
  <si>
    <t>03(3863)3153</t>
  </si>
  <si>
    <t>上野</t>
  </si>
  <si>
    <t>都立上野高等学校</t>
  </si>
  <si>
    <t>110-8717</t>
  </si>
  <si>
    <t>台東区上野公園10-14</t>
  </si>
  <si>
    <t>03(3821)3706</t>
  </si>
  <si>
    <t>03(3821)3687</t>
  </si>
  <si>
    <t>竹台</t>
  </si>
  <si>
    <t>都立竹台高等学校</t>
  </si>
  <si>
    <t>116-0014</t>
  </si>
  <si>
    <t>荒川区東日暮里5-14-1</t>
  </si>
  <si>
    <t>03(3891)1515</t>
  </si>
  <si>
    <t>03(3891)1518</t>
  </si>
  <si>
    <t>足立</t>
  </si>
  <si>
    <t>都立足立高等学校</t>
  </si>
  <si>
    <t>120-0011</t>
  </si>
  <si>
    <t>足立区中央本町1-3-9</t>
  </si>
  <si>
    <t>03(3889)2204</t>
  </si>
  <si>
    <t>03(3880)6757</t>
  </si>
  <si>
    <t>江北</t>
  </si>
  <si>
    <t>都立江北高等学校</t>
  </si>
  <si>
    <t>120-0014</t>
  </si>
  <si>
    <t>足立区西綾瀬4-14-30</t>
  </si>
  <si>
    <t>03(3880)3411</t>
  </si>
  <si>
    <t>03(3880)6755</t>
  </si>
  <si>
    <t>淵江</t>
  </si>
  <si>
    <t>都立淵江高等学校</t>
  </si>
  <si>
    <t>121-0063</t>
  </si>
  <si>
    <t>足立区東保木間2-10-1</t>
  </si>
  <si>
    <t>03(3885)6971</t>
  </si>
  <si>
    <t>03(3860)1308</t>
  </si>
  <si>
    <t>足立西</t>
  </si>
  <si>
    <t>都立足立西高等学校</t>
  </si>
  <si>
    <t>123-0872</t>
  </si>
  <si>
    <t>足立区江北5-7-1</t>
  </si>
  <si>
    <t>03(3898)7020</t>
  </si>
  <si>
    <t>03(3898)3690</t>
  </si>
  <si>
    <t>足立東</t>
  </si>
  <si>
    <t>都立足立東高等学校</t>
  </si>
  <si>
    <t>120-0001</t>
  </si>
  <si>
    <t>足立区大谷田2-3-5</t>
  </si>
  <si>
    <t>03(3620)5991</t>
  </si>
  <si>
    <t>03(5697)0272</t>
  </si>
  <si>
    <t>青井</t>
  </si>
  <si>
    <t>都立青井高等学校</t>
  </si>
  <si>
    <t>120-0012</t>
  </si>
  <si>
    <t>足立区青井1-7-35</t>
  </si>
  <si>
    <t>03(3848)2781</t>
  </si>
  <si>
    <t>03(3880)6740</t>
  </si>
  <si>
    <t>足立新田</t>
  </si>
  <si>
    <t>都立足立新田高等学校</t>
  </si>
  <si>
    <t>123-0865</t>
  </si>
  <si>
    <t>足立区新田2-10-16</t>
  </si>
  <si>
    <t>03(3914)4211</t>
  </si>
  <si>
    <t>03(3911)1692</t>
  </si>
  <si>
    <t>晴海総合</t>
  </si>
  <si>
    <t>都立晴海総合高等学校</t>
  </si>
  <si>
    <t>104-0053</t>
  </si>
  <si>
    <t>中央区晴海1-2-1</t>
  </si>
  <si>
    <t>03(3531)5021</t>
  </si>
  <si>
    <t>03(3531)5024</t>
  </si>
  <si>
    <t>★浅草(定　昼夜間)</t>
  </si>
  <si>
    <t>都立浅草高等学校(定）</t>
    <phoneticPr fontId="5"/>
  </si>
  <si>
    <t>111-0024</t>
  </si>
  <si>
    <t>台東区今戸1-8-13</t>
  </si>
  <si>
    <t>03(3874)3182</t>
  </si>
  <si>
    <t>03(3872)0606</t>
  </si>
  <si>
    <t>荒川商業</t>
  </si>
  <si>
    <t>都立荒川商業高等学校</t>
  </si>
  <si>
    <t>120-8528</t>
  </si>
  <si>
    <t>足立区小台2-1-31</t>
  </si>
  <si>
    <t>03(3912)9251</t>
  </si>
  <si>
    <t>03(3911)2542</t>
  </si>
  <si>
    <t>蔵前工業</t>
  </si>
  <si>
    <t>都立蔵前工業高等学校</t>
  </si>
  <si>
    <t>111-0051</t>
  </si>
  <si>
    <t>台東区蔵前1-3-57</t>
  </si>
  <si>
    <t>03(3862)4488</t>
  </si>
  <si>
    <t>03(3862)4995</t>
  </si>
  <si>
    <t>荒川工業</t>
  </si>
  <si>
    <t>都立荒川工業高等学校</t>
  </si>
  <si>
    <t>116-0003</t>
  </si>
  <si>
    <t>荒川区南千住6-42-1</t>
  </si>
  <si>
    <t>03(3802)1178</t>
  </si>
  <si>
    <t>03(3802)8218</t>
  </si>
  <si>
    <t>足立工業</t>
  </si>
  <si>
    <t>都立足立工業高等学校</t>
  </si>
  <si>
    <t>123-0841</t>
  </si>
  <si>
    <t>足立区西新井4-30-1</t>
  </si>
  <si>
    <t>03(3899)1196</t>
  </si>
  <si>
    <t>03(3899)0195</t>
  </si>
  <si>
    <t>両国</t>
  </si>
  <si>
    <t>都立両国高等学校</t>
  </si>
  <si>
    <t>130-0022</t>
  </si>
  <si>
    <t>墨田区江東橋1-7-14</t>
  </si>
  <si>
    <t>03(3631)1815</t>
  </si>
  <si>
    <t>03(3846)6682</t>
  </si>
  <si>
    <t>墨田川</t>
  </si>
  <si>
    <t>都立墨田川高等学校</t>
  </si>
  <si>
    <t>131-0032</t>
  </si>
  <si>
    <t>墨田区東向島3-34-14</t>
  </si>
  <si>
    <t>03(3611)2125</t>
  </si>
  <si>
    <t>03(3612)6123</t>
  </si>
  <si>
    <t>本所</t>
  </si>
  <si>
    <t>都立本所高等学校</t>
  </si>
  <si>
    <t>131-0033</t>
  </si>
  <si>
    <t>墨田区向島3-37-25</t>
  </si>
  <si>
    <t>03(3622)0344</t>
  </si>
  <si>
    <t>03(3622)0146</t>
  </si>
  <si>
    <t>葛飾野</t>
  </si>
  <si>
    <t>都立葛飾野高等学校</t>
  </si>
  <si>
    <t>125-0061</t>
  </si>
  <si>
    <t>葛飾区亀有1-7-1</t>
  </si>
  <si>
    <t>03(3602)7131</t>
  </si>
  <si>
    <t>03(3602)7922</t>
  </si>
  <si>
    <t>南葛飾</t>
  </si>
  <si>
    <t>都立南葛飾高等学校</t>
  </si>
  <si>
    <t>124-0012</t>
  </si>
  <si>
    <t>葛飾区立石6-4-1</t>
  </si>
  <si>
    <t>03(3691)8476</t>
  </si>
  <si>
    <t>03(3695)5907</t>
  </si>
  <si>
    <t>★大江戸(定)</t>
  </si>
  <si>
    <t>都立大江戸高等学校(定)</t>
    <phoneticPr fontId="5"/>
  </si>
  <si>
    <t>135-0015</t>
  </si>
  <si>
    <t>江東区千石3-2-11</t>
  </si>
  <si>
    <t>03-5606-9500</t>
  </si>
  <si>
    <t>03-5606-9518</t>
  </si>
  <si>
    <t>深川</t>
  </si>
  <si>
    <t>都立深川高等学校</t>
  </si>
  <si>
    <t>135-0016</t>
  </si>
  <si>
    <t>江東区東陽5-32-19</t>
  </si>
  <si>
    <t>03(3649)2101</t>
  </si>
  <si>
    <t>03(3646)4816</t>
  </si>
  <si>
    <t>東</t>
  </si>
  <si>
    <t>都立東高等学校</t>
  </si>
  <si>
    <t>136-0074</t>
  </si>
  <si>
    <t>江東区東砂7-19-24</t>
  </si>
  <si>
    <t>03(3644)7176</t>
  </si>
  <si>
    <t>03(3615)7463</t>
  </si>
  <si>
    <t>城東</t>
  </si>
  <si>
    <t>都立城東高等学校</t>
  </si>
  <si>
    <t>136-0072</t>
  </si>
  <si>
    <t>江東区大島3-22-1</t>
  </si>
  <si>
    <t>03(3637)3561</t>
  </si>
  <si>
    <t>03(3682)2164</t>
  </si>
  <si>
    <t>小松川</t>
  </si>
  <si>
    <t>都立小松川高等学校</t>
  </si>
  <si>
    <t>132-0035</t>
  </si>
  <si>
    <t>江戸川区平井1-27-10</t>
  </si>
  <si>
    <t>03(3685)1010</t>
  </si>
  <si>
    <t>03(3636)1073</t>
  </si>
  <si>
    <t>江戸川</t>
  </si>
  <si>
    <t>都立江戸川高等学校</t>
  </si>
  <si>
    <t>132-0031</t>
  </si>
  <si>
    <t>江戸川区松島2-38-1</t>
  </si>
  <si>
    <t>03(3651)0297</t>
  </si>
  <si>
    <t>03(3674)0970</t>
  </si>
  <si>
    <t>小岩</t>
  </si>
  <si>
    <t>都立小岩高等学校</t>
  </si>
  <si>
    <t>133-0044</t>
  </si>
  <si>
    <t>江戸川区本一色3-10-1</t>
  </si>
  <si>
    <t>03(3651)2250</t>
  </si>
  <si>
    <t>03(3674)1405</t>
  </si>
  <si>
    <t>葛西南</t>
  </si>
  <si>
    <t>都立葛西南高等学校</t>
  </si>
  <si>
    <t>134-8555</t>
  </si>
  <si>
    <t>江戸川区南葛西1-11-1</t>
  </si>
  <si>
    <t>03(3687)4491</t>
  </si>
  <si>
    <t>03(3687)4453</t>
  </si>
  <si>
    <t>篠崎</t>
  </si>
  <si>
    <t>都立篠崎高等学校</t>
  </si>
  <si>
    <t>133-0063</t>
  </si>
  <si>
    <t>江戸川区東篠崎1-10-1</t>
  </si>
  <si>
    <t>03(3678)9331</t>
  </si>
  <si>
    <t>03(3678)9334</t>
  </si>
  <si>
    <t>紅葉川</t>
  </si>
  <si>
    <t>都立紅葉川高等学校</t>
  </si>
  <si>
    <t>134-8573</t>
  </si>
  <si>
    <t>江戸川区臨海町2-1-1</t>
  </si>
  <si>
    <t>03(3878)3021</t>
  </si>
  <si>
    <t>03(3878)3049</t>
  </si>
  <si>
    <t>葛飾総合</t>
  </si>
  <si>
    <t>都立葛飾総合高等学校</t>
  </si>
  <si>
    <t>125-0035</t>
  </si>
  <si>
    <t>葛飾区南水元4-21-1</t>
  </si>
  <si>
    <t>03(3607)3878</t>
  </si>
  <si>
    <t>03(3826)1923</t>
  </si>
  <si>
    <t>葛飾商業</t>
  </si>
  <si>
    <t>都立葛飾商業高等学校</t>
  </si>
  <si>
    <t>125-0051</t>
  </si>
  <si>
    <t>葛飾区新宿3-14-1</t>
  </si>
  <si>
    <t>03(3607)5178</t>
  </si>
  <si>
    <t>03(3826)1921</t>
  </si>
  <si>
    <t>江東商業</t>
  </si>
  <si>
    <t>都立江東商業高等学校</t>
  </si>
  <si>
    <t>136-0071</t>
  </si>
  <si>
    <t>江東区亀戸4-50-1</t>
  </si>
  <si>
    <t>03(3685)1711</t>
  </si>
  <si>
    <t>03(3636)1075</t>
  </si>
  <si>
    <t>第三商業</t>
  </si>
  <si>
    <t>都立第三商業高等学校</t>
  </si>
  <si>
    <t>135-0044</t>
  </si>
  <si>
    <t>江東区越中島3-3-1</t>
  </si>
  <si>
    <t>03(3641)0380</t>
  </si>
  <si>
    <t>03(3641)0879</t>
  </si>
  <si>
    <t>墨田工業</t>
  </si>
  <si>
    <t>都立墨田工業高等学校</t>
  </si>
  <si>
    <t>135-0004</t>
  </si>
  <si>
    <t>江東区森下5-1-7</t>
  </si>
  <si>
    <t>03(3631)4928</t>
  </si>
  <si>
    <t>03(3846)6683</t>
  </si>
  <si>
    <t>葛西工業</t>
  </si>
  <si>
    <t>都立葛西工業高等学校</t>
  </si>
  <si>
    <t>132-0024</t>
  </si>
  <si>
    <t>江戸川区一之江7-68-1</t>
  </si>
  <si>
    <t>03(3653)4111</t>
  </si>
  <si>
    <t>03(3674)6187</t>
  </si>
  <si>
    <t>科学技術</t>
  </si>
  <si>
    <t>都立科学技術高等学校</t>
  </si>
  <si>
    <t>江東区大島1-2-31</t>
  </si>
  <si>
    <t>03(5609)0227</t>
  </si>
  <si>
    <t>03(5609)0228</t>
  </si>
  <si>
    <t>農産</t>
  </si>
  <si>
    <t>都立農産高等学校</t>
  </si>
  <si>
    <t>124-0002</t>
  </si>
  <si>
    <t>葛飾区西亀有1-28-1</t>
  </si>
  <si>
    <t>03(3602)2865</t>
  </si>
  <si>
    <t>03(3602)8330</t>
  </si>
  <si>
    <t>橘</t>
  </si>
  <si>
    <t>都立橘高等学校</t>
  </si>
  <si>
    <t>131-0043</t>
  </si>
  <si>
    <t>墨田区立花4-29-7</t>
  </si>
  <si>
    <t>03（3617）8311</t>
  </si>
  <si>
    <t>03(3616)5971</t>
  </si>
  <si>
    <t>富士森</t>
  </si>
  <si>
    <t>都立富士森高等学校</t>
  </si>
  <si>
    <t>193-0824</t>
  </si>
  <si>
    <t>八王子市長房町420-2</t>
  </si>
  <si>
    <t>042(661)0444</t>
  </si>
  <si>
    <t>042(662)9830</t>
  </si>
  <si>
    <t>片倉</t>
  </si>
  <si>
    <t>都立片倉高等学校</t>
  </si>
  <si>
    <t>192-0914</t>
  </si>
  <si>
    <t>八王子市片倉町1643</t>
  </si>
  <si>
    <t>042(635)3621</t>
  </si>
  <si>
    <t>042(635)0682</t>
  </si>
  <si>
    <t>八王子東</t>
  </si>
  <si>
    <t>都立八王子東高等学校</t>
  </si>
  <si>
    <t>192-8568</t>
  </si>
  <si>
    <t>八王子市高倉町68-1</t>
  </si>
  <si>
    <t>0426(44)6996</t>
  </si>
  <si>
    <t>0426(42)2641</t>
  </si>
  <si>
    <t>八王子北</t>
  </si>
  <si>
    <t>都立八王子北高等学校</t>
  </si>
  <si>
    <t>193-0803</t>
  </si>
  <si>
    <t>八王子市楢原町601</t>
  </si>
  <si>
    <t>0426(26)3787</t>
  </si>
  <si>
    <t>0426(27)0174</t>
  </si>
  <si>
    <t>松が谷</t>
  </si>
  <si>
    <t>都立松が谷高等学校</t>
  </si>
  <si>
    <t>192-0354</t>
  </si>
  <si>
    <t>八王子市松が谷1772</t>
  </si>
  <si>
    <t>042(676)1231</t>
  </si>
  <si>
    <t>042(675)1237</t>
  </si>
  <si>
    <t>日野</t>
  </si>
  <si>
    <t>都立日野高等学校</t>
  </si>
  <si>
    <t>191-0021</t>
  </si>
  <si>
    <t>日野市石田1-190-1</t>
  </si>
  <si>
    <t>042(581)7123</t>
  </si>
  <si>
    <t>042(581)5835</t>
  </si>
  <si>
    <t>日野台</t>
  </si>
  <si>
    <t>都立日野台高等学校</t>
  </si>
  <si>
    <t>191-0061</t>
  </si>
  <si>
    <t>日野市大坂上4-16-1</t>
  </si>
  <si>
    <t>042(582)2511</t>
  </si>
  <si>
    <t>042(581)5035</t>
  </si>
  <si>
    <t>南平</t>
  </si>
  <si>
    <t>都立南平高等学校</t>
  </si>
  <si>
    <t>191-0041</t>
  </si>
  <si>
    <t>日野市南平8-2-3</t>
  </si>
  <si>
    <t>042(593)5121</t>
  </si>
  <si>
    <t>042(593)1442</t>
  </si>
  <si>
    <t>全</t>
    <phoneticPr fontId="5"/>
  </si>
  <si>
    <t>町田</t>
  </si>
  <si>
    <t>都立町田高等学校</t>
  </si>
  <si>
    <t>194-0021</t>
  </si>
  <si>
    <t>町田市中町4-25-3</t>
  </si>
  <si>
    <t>042(722)2201</t>
  </si>
  <si>
    <t>042(724)1330</t>
  </si>
  <si>
    <t>全定</t>
    <phoneticPr fontId="5"/>
  </si>
  <si>
    <t>野津田</t>
  </si>
  <si>
    <t>都立野津田高等学校</t>
  </si>
  <si>
    <t>195-0063</t>
  </si>
  <si>
    <t>町田市野津田町2001</t>
  </si>
  <si>
    <t>042(734)2311</t>
  </si>
  <si>
    <t>042(734)9388</t>
  </si>
  <si>
    <t>成瀬</t>
  </si>
  <si>
    <t>都立成瀬高等学校</t>
  </si>
  <si>
    <t>194-0044</t>
  </si>
  <si>
    <t>町田市成瀬7-4-1</t>
  </si>
  <si>
    <t>042(725)1533</t>
  </si>
  <si>
    <t>042(724)1336</t>
  </si>
  <si>
    <t>小川</t>
  </si>
  <si>
    <t>都立小川高等学校</t>
  </si>
  <si>
    <t>194-0003</t>
  </si>
  <si>
    <t>町田市小川2-1002-1</t>
  </si>
  <si>
    <t>042(796)9301</t>
  </si>
  <si>
    <t>042(799)2765</t>
  </si>
  <si>
    <t>山崎</t>
  </si>
  <si>
    <t>都立山崎高等学校</t>
  </si>
  <si>
    <t>195-0074</t>
  </si>
  <si>
    <t>町田市山崎町1453-1</t>
  </si>
  <si>
    <t>042(792)2891</t>
  </si>
  <si>
    <t>042(794)0440</t>
  </si>
  <si>
    <t>町田総合</t>
  </si>
  <si>
    <t>都立町田総合高等学校</t>
  </si>
  <si>
    <t>194-0033</t>
  </si>
  <si>
    <t>町田市木曽町3-5-1</t>
  </si>
  <si>
    <t>042(791)7980</t>
  </si>
  <si>
    <t>042(791)8063</t>
  </si>
  <si>
    <t>翔陽</t>
    <phoneticPr fontId="5" type="Hiragana"/>
  </si>
  <si>
    <t>都立翔陽高等学校</t>
  </si>
  <si>
    <t>193-0944</t>
  </si>
  <si>
    <t>八王子市館町1097-136</t>
  </si>
  <si>
    <t>0426(63)3318</t>
  </si>
  <si>
    <t>0426(63)3362</t>
  </si>
  <si>
    <t>★八王子拓真(定　昼夜間)</t>
  </si>
  <si>
    <t>都立八王子拓真高等学校(定）</t>
    <phoneticPr fontId="5"/>
  </si>
  <si>
    <t>193-0931</t>
  </si>
  <si>
    <t>八王子市台町3-25-1</t>
  </si>
  <si>
    <t>042(622)7563</t>
  </si>
  <si>
    <t>042(622)7564</t>
  </si>
  <si>
    <t>定</t>
    <phoneticPr fontId="5"/>
  </si>
  <si>
    <t>町田工業</t>
  </si>
  <si>
    <t>都立町田工業高等学校</t>
  </si>
  <si>
    <t>194-0035</t>
  </si>
  <si>
    <t>町田市忠生1-20-2</t>
  </si>
  <si>
    <t>042(791)1035</t>
  </si>
  <si>
    <t>042(794)0443</t>
  </si>
  <si>
    <t>八王子桑志</t>
  </si>
  <si>
    <t>都立八王子桑志高等学校</t>
  </si>
  <si>
    <t>193-0835</t>
  </si>
  <si>
    <t>八王子市千人町4-8-1</t>
  </si>
  <si>
    <t>042（663）5970</t>
  </si>
  <si>
    <t>042(663)5973</t>
  </si>
  <si>
    <t>立川</t>
  </si>
  <si>
    <t>都立立川高等学校</t>
  </si>
  <si>
    <t>190-0022</t>
  </si>
  <si>
    <t>立川市錦町2-13-5</t>
  </si>
  <si>
    <t>042(524)8195</t>
  </si>
  <si>
    <t>042(527)9906</t>
  </si>
  <si>
    <t>★砂川</t>
  </si>
  <si>
    <t>都立砂川高等学校（定通）</t>
    <phoneticPr fontId="5"/>
  </si>
  <si>
    <t>190-8583</t>
  </si>
  <si>
    <t>立川市泉町935-4</t>
  </si>
  <si>
    <t>042(537)4611</t>
  </si>
  <si>
    <t>042(534)0525</t>
  </si>
  <si>
    <t>定通</t>
    <phoneticPr fontId="5"/>
  </si>
  <si>
    <t>昭和</t>
  </si>
  <si>
    <t>都立昭和高等学校</t>
  </si>
  <si>
    <t>196-0033</t>
  </si>
  <si>
    <t>昭島市東町2-3-21</t>
  </si>
  <si>
    <t>042(541)0222</t>
  </si>
  <si>
    <t>042(546)0150</t>
  </si>
  <si>
    <t>拝島</t>
  </si>
  <si>
    <t>都立拝島高等学校</t>
  </si>
  <si>
    <t>196-0002</t>
  </si>
  <si>
    <t>昭島市拝島町4-13-1</t>
  </si>
  <si>
    <t>042(543)1772</t>
  </si>
  <si>
    <t>042(546)0730</t>
  </si>
  <si>
    <t>東大和</t>
  </si>
  <si>
    <t>都立東大和高等学校</t>
  </si>
  <si>
    <t>207-0015</t>
  </si>
  <si>
    <t>東大和市中央3-945</t>
  </si>
  <si>
    <t>042(563)1741</t>
  </si>
  <si>
    <t>042(565)0781</t>
  </si>
  <si>
    <t>武蔵村山</t>
  </si>
  <si>
    <t>都立武蔵村山高等学校</t>
  </si>
  <si>
    <t>208-0035</t>
  </si>
  <si>
    <t>武蔵村山市中原1-7-1</t>
  </si>
  <si>
    <t>042(560)1271</t>
  </si>
  <si>
    <t>042(560)8691</t>
  </si>
  <si>
    <t>東大和南</t>
  </si>
  <si>
    <t>都立東大和南高等学校</t>
  </si>
  <si>
    <t>207-0022</t>
  </si>
  <si>
    <t>東大和市桜が丘3-44-8</t>
  </si>
  <si>
    <t>042(565)7117</t>
  </si>
  <si>
    <t>042(565)2895</t>
  </si>
  <si>
    <t>多摩</t>
  </si>
  <si>
    <t>都立多摩高等学校</t>
  </si>
  <si>
    <t>198-0088</t>
  </si>
  <si>
    <t>青梅市裏宿町580</t>
  </si>
  <si>
    <t>0428(23)2151</t>
  </si>
  <si>
    <t>0428(23)5581</t>
  </si>
  <si>
    <t>福生</t>
  </si>
  <si>
    <t>都立福生高等学校</t>
  </si>
  <si>
    <t>197-0005</t>
  </si>
  <si>
    <t>福生市北田園2-11-3</t>
  </si>
  <si>
    <t>042(552)5601</t>
  </si>
  <si>
    <t>042(551)7470</t>
  </si>
  <si>
    <t>秋留台</t>
  </si>
  <si>
    <t>都立秋留台高等学校</t>
  </si>
  <si>
    <t>197-0812</t>
  </si>
  <si>
    <t>あきる野市平沢153-4</t>
  </si>
  <si>
    <t>042(559)6821</t>
  </si>
  <si>
    <t>042(558)3164</t>
  </si>
  <si>
    <t>羽村</t>
  </si>
  <si>
    <t>都立羽村高等学校</t>
  </si>
  <si>
    <t>205-0012</t>
  </si>
  <si>
    <t>羽村市羽4152-1</t>
  </si>
  <si>
    <t>042(555)6631</t>
  </si>
  <si>
    <t>042(555)0430</t>
  </si>
  <si>
    <t>五日市</t>
  </si>
  <si>
    <t>都立五日市高等学校</t>
  </si>
  <si>
    <t>190-0164</t>
  </si>
  <si>
    <t>あきる野市五日市894</t>
  </si>
  <si>
    <t>042(596)0176</t>
  </si>
  <si>
    <t>042(596)1250</t>
  </si>
  <si>
    <t>青梅総合</t>
  </si>
  <si>
    <t>都立青梅総合高等学校</t>
  </si>
  <si>
    <t>198-0041</t>
  </si>
  <si>
    <t>青梅市勝沼1-60-1</t>
  </si>
  <si>
    <t>0428(22)7604</t>
  </si>
  <si>
    <t>0428(22)7624</t>
  </si>
  <si>
    <t>上水</t>
  </si>
  <si>
    <t>都立上水高等学校</t>
  </si>
  <si>
    <t>208-0013</t>
  </si>
  <si>
    <t>武蔵村山市大南4-62-1</t>
  </si>
  <si>
    <t>042(590)4580</t>
  </si>
  <si>
    <t>042(590)4581</t>
  </si>
  <si>
    <t>多摩工業</t>
  </si>
  <si>
    <t>都立多摩工業高等学校</t>
  </si>
  <si>
    <t>197-0003</t>
  </si>
  <si>
    <t>福生市熊川215</t>
  </si>
  <si>
    <t>042(551)3435</t>
  </si>
  <si>
    <t>042(551)7592</t>
  </si>
  <si>
    <t>瑞穂農芸</t>
  </si>
  <si>
    <t>都立瑞穂農芸高等学校</t>
  </si>
  <si>
    <t>190-1211</t>
  </si>
  <si>
    <t>西多摩郡瑞穂町石畑2027</t>
  </si>
  <si>
    <t>042(557)0142</t>
  </si>
  <si>
    <t>042(556)2439</t>
  </si>
  <si>
    <t>武蔵</t>
  </si>
  <si>
    <t>都立武蔵高等学校</t>
  </si>
  <si>
    <t>180-0022</t>
  </si>
  <si>
    <t>武蔵野市境4-13-28</t>
  </si>
  <si>
    <t>0422(51)4554</t>
  </si>
  <si>
    <t>0422(51)3966</t>
  </si>
  <si>
    <t>武蔵野北</t>
  </si>
  <si>
    <t>都立武蔵野北高等学校</t>
  </si>
  <si>
    <t>180-0011</t>
  </si>
  <si>
    <t>武蔵野市八幡町2-3-10</t>
  </si>
  <si>
    <t>0422(55)2071</t>
  </si>
  <si>
    <t>0422(51)4164</t>
  </si>
  <si>
    <t>小金井北</t>
  </si>
  <si>
    <t>都立小金井北高等学校</t>
  </si>
  <si>
    <t>184-0003</t>
  </si>
  <si>
    <t>小金井市緑町4-1-1</t>
  </si>
  <si>
    <t>042(385)2611</t>
  </si>
  <si>
    <t>042(382)9522</t>
  </si>
  <si>
    <t>保谷</t>
  </si>
  <si>
    <t>都立保谷高等学校</t>
  </si>
  <si>
    <t>202-0005</t>
  </si>
  <si>
    <t>西東京市住吉町5-8-23</t>
  </si>
  <si>
    <t>042(422)3223</t>
  </si>
  <si>
    <t>042(423)9631</t>
  </si>
  <si>
    <t>★小金井工業(定)</t>
  </si>
  <si>
    <t>都立小金井工業高等学校（定）</t>
    <phoneticPr fontId="5"/>
  </si>
  <si>
    <t>184-8581</t>
  </si>
  <si>
    <t>小金井市本町6-8-9</t>
  </si>
  <si>
    <t>042-381-4141</t>
  </si>
  <si>
    <t>042-381-4169</t>
  </si>
  <si>
    <t>定</t>
    <rPh sb="0" eb="1">
      <t>テイ</t>
    </rPh>
    <phoneticPr fontId="5"/>
  </si>
  <si>
    <t>久留米西</t>
  </si>
  <si>
    <t>都立久留米西高等学校</t>
  </si>
  <si>
    <t>203-0041</t>
  </si>
  <si>
    <t>東久留米市野火止2-1-44</t>
  </si>
  <si>
    <t>042(474)2661</t>
  </si>
  <si>
    <t>042(475)9002</t>
  </si>
  <si>
    <t>田無</t>
  </si>
  <si>
    <t>都立田無高等学校</t>
  </si>
  <si>
    <t>188-0013</t>
  </si>
  <si>
    <t>西東京市向台町5-4-34</t>
  </si>
  <si>
    <t>0424(63)8511</t>
  </si>
  <si>
    <t>0424(67)5534</t>
  </si>
  <si>
    <t>小平</t>
  </si>
  <si>
    <t>都立小平高等学校</t>
  </si>
  <si>
    <t>187-0042</t>
  </si>
  <si>
    <t>小平市仲町112</t>
  </si>
  <si>
    <t>042(341)5410</t>
  </si>
  <si>
    <t>042(342)7482</t>
  </si>
  <si>
    <t>小平西</t>
  </si>
  <si>
    <t>都立小平西高等学校</t>
  </si>
  <si>
    <t>187-0032</t>
  </si>
  <si>
    <t>小平市小川町1-502-95</t>
  </si>
  <si>
    <t>042(345)1411</t>
  </si>
  <si>
    <t>042(342)7483</t>
  </si>
  <si>
    <t>東村山</t>
  </si>
  <si>
    <t>都立東村山高等学校</t>
  </si>
  <si>
    <t>189-0011</t>
  </si>
  <si>
    <t>東村山市恩多町4-26-1</t>
  </si>
  <si>
    <t>042(392)1235</t>
  </si>
  <si>
    <t>042(392)7275</t>
  </si>
  <si>
    <t>国分寺</t>
  </si>
  <si>
    <t>都立国分寺高等学校</t>
  </si>
  <si>
    <t>185-0004</t>
  </si>
  <si>
    <t>国分寺市新町3-2-5</t>
  </si>
  <si>
    <t>042(323)3371</t>
  </si>
  <si>
    <t>042(325)9833</t>
  </si>
  <si>
    <t>清瀬</t>
  </si>
  <si>
    <t>都立清瀬高等学校</t>
  </si>
  <si>
    <t>204-0022</t>
  </si>
  <si>
    <t>清瀬市松山3-1-56</t>
  </si>
  <si>
    <t>042(492)3500</t>
  </si>
  <si>
    <t>042(491)9491</t>
  </si>
  <si>
    <t>小平南</t>
  </si>
  <si>
    <t>都立小平南高等学校</t>
  </si>
  <si>
    <t>187-0022</t>
  </si>
  <si>
    <t>小平市上水本町6-21-1</t>
  </si>
  <si>
    <t>042(325)9331</t>
  </si>
  <si>
    <t>042(325)9383</t>
  </si>
  <si>
    <t>全</t>
    <rPh sb="0" eb="1">
      <t>ゼン</t>
    </rPh>
    <phoneticPr fontId="5"/>
  </si>
  <si>
    <t>東村山西</t>
  </si>
  <si>
    <t>都立東村山西高等学校</t>
  </si>
  <si>
    <t>189-0024</t>
  </si>
  <si>
    <t>東村山市富士見町5-4-41</t>
  </si>
  <si>
    <t>042(395)9121</t>
  </si>
  <si>
    <t>042(392)7276</t>
  </si>
  <si>
    <t>東久留米総合</t>
  </si>
  <si>
    <t>都立東久留米総合高等学校</t>
  </si>
  <si>
    <t>203-0052</t>
  </si>
  <si>
    <t>東久留米市幸町5-8-46</t>
  </si>
  <si>
    <t>0424(71)2510</t>
  </si>
  <si>
    <t>0424(75)8400</t>
  </si>
  <si>
    <t>全定</t>
    <rPh sb="1" eb="2">
      <t>テイ</t>
    </rPh>
    <phoneticPr fontId="5"/>
  </si>
  <si>
    <t>田無工業</t>
  </si>
  <si>
    <t>都立田無工業高等学校</t>
  </si>
  <si>
    <t>西東京市向台町1-9-1</t>
  </si>
  <si>
    <t>0424(64)2225</t>
  </si>
  <si>
    <t>0424(67)5532</t>
  </si>
  <si>
    <t>多摩科学技術</t>
  </si>
  <si>
    <t>都立多摩科学技術高等学校</t>
  </si>
  <si>
    <t>042（381）4164</t>
  </si>
  <si>
    <t>042(381)4169</t>
  </si>
  <si>
    <t>★稔ヶ丘(定)</t>
  </si>
  <si>
    <t>都立稔ヶ丘高等学校(定)</t>
    <phoneticPr fontId="5"/>
  </si>
  <si>
    <t>中野区上鷺宮5-11-1</t>
  </si>
  <si>
    <t>03-3970-8655</t>
  </si>
  <si>
    <t>03-3926-7523</t>
  </si>
  <si>
    <t>神代</t>
  </si>
  <si>
    <t>都立神代高等学校</t>
  </si>
  <si>
    <t>182-0003</t>
  </si>
  <si>
    <t>調布市若葉町1-46-1</t>
  </si>
  <si>
    <t>03(3300)8261</t>
  </si>
  <si>
    <t>03(3300)5170</t>
  </si>
  <si>
    <t>全定</t>
    <rPh sb="0" eb="1">
      <t>ゼン</t>
    </rPh>
    <rPh sb="1" eb="2">
      <t>テイ</t>
    </rPh>
    <phoneticPr fontId="5"/>
  </si>
  <si>
    <t>調布北</t>
  </si>
  <si>
    <t>都立調布北高等学校</t>
  </si>
  <si>
    <t>182-0011</t>
  </si>
  <si>
    <t>調布市深大寺北町5-39-1</t>
  </si>
  <si>
    <t>0424(87)1860</t>
  </si>
  <si>
    <t>0424(83)7081</t>
  </si>
  <si>
    <t>調布南</t>
  </si>
  <si>
    <t>都立調布南高等学校</t>
  </si>
  <si>
    <t>182-0025</t>
  </si>
  <si>
    <t>調布市多摩川6-2-1</t>
  </si>
  <si>
    <t>0424(83)0765</t>
  </si>
  <si>
    <t>0424(83)7091</t>
  </si>
  <si>
    <t>狛江</t>
  </si>
  <si>
    <t>都立狛江高等学校</t>
  </si>
  <si>
    <t>201-8501</t>
  </si>
  <si>
    <t>狛江市元和泉3-9-1</t>
  </si>
  <si>
    <t>03(3489)2241</t>
  </si>
  <si>
    <t>03(3489)9312</t>
  </si>
  <si>
    <t>府中</t>
  </si>
  <si>
    <t>都立府中高等学校</t>
  </si>
  <si>
    <t>183-0051</t>
  </si>
  <si>
    <t>府中市栄町3-3-1</t>
  </si>
  <si>
    <t>042(364)8411</t>
  </si>
  <si>
    <t>042(360)0064</t>
  </si>
  <si>
    <t>府中東</t>
  </si>
  <si>
    <t>都立府中東高等学校</t>
  </si>
  <si>
    <t>183-0012</t>
  </si>
  <si>
    <t>府中市押立町4-21</t>
  </si>
  <si>
    <t>042(365)7611</t>
  </si>
  <si>
    <t>042(369)8506</t>
  </si>
  <si>
    <t>府中西</t>
  </si>
  <si>
    <t>都立府中西高等学校</t>
  </si>
  <si>
    <t>183-0036</t>
  </si>
  <si>
    <t>府中市日新町4-6-7</t>
  </si>
  <si>
    <t>042(365)5933</t>
  </si>
  <si>
    <t>042(360)4603</t>
  </si>
  <si>
    <t>都立国立高等学校</t>
  </si>
  <si>
    <t>186-0002</t>
  </si>
  <si>
    <t>国立市東4-25-1</t>
  </si>
  <si>
    <t>042(575)0126</t>
  </si>
  <si>
    <t>042(573)9609</t>
  </si>
  <si>
    <t>永山</t>
  </si>
  <si>
    <t>都立永山高等学校</t>
  </si>
  <si>
    <t>206-0025</t>
  </si>
  <si>
    <t>多摩市永山5-22</t>
  </si>
  <si>
    <t>042(374)9891</t>
  </si>
  <si>
    <t>042(371)5615</t>
  </si>
  <si>
    <t>若葉総合</t>
  </si>
  <si>
    <t>都立若葉総合高等学校</t>
  </si>
  <si>
    <t>206-0822</t>
  </si>
  <si>
    <t>稲城市坂浜1434-3</t>
  </si>
  <si>
    <t>042(350)0300</t>
  </si>
  <si>
    <t>042(350)0303</t>
  </si>
  <si>
    <t>第五商業</t>
  </si>
  <si>
    <t>都立第五商業高等学校</t>
  </si>
  <si>
    <t>186-0004</t>
  </si>
  <si>
    <t>国立市中3-4-1</t>
  </si>
  <si>
    <t>042(572)0132</t>
  </si>
  <si>
    <t>042(573)8794</t>
  </si>
  <si>
    <t>府中工業</t>
  </si>
  <si>
    <t>都立府中工業高等学校</t>
  </si>
  <si>
    <t>183-0005</t>
  </si>
  <si>
    <t>府中市若松町2-19</t>
  </si>
  <si>
    <t>042(362)7237</t>
  </si>
  <si>
    <t>042(369)8445</t>
  </si>
  <si>
    <t>農業</t>
  </si>
  <si>
    <t>都立農業高等学校</t>
  </si>
  <si>
    <t>183-0056</t>
  </si>
  <si>
    <t>府中市寿町1-10-2</t>
  </si>
  <si>
    <t>042(362)2211</t>
  </si>
  <si>
    <t>042(360)0642</t>
  </si>
  <si>
    <t>大島</t>
  </si>
  <si>
    <t>都立大島高等学校</t>
  </si>
  <si>
    <t>100-0101</t>
  </si>
  <si>
    <t>大島町元町字八重の水127</t>
  </si>
  <si>
    <t>04992(2)1431</t>
  </si>
  <si>
    <t>04992(2)2461</t>
  </si>
  <si>
    <t>新島</t>
  </si>
  <si>
    <t>都立新島高等学校</t>
  </si>
  <si>
    <t>100-0402</t>
  </si>
  <si>
    <t>新島村本村4-10-1</t>
  </si>
  <si>
    <t>04992(5)0091</t>
  </si>
  <si>
    <t>04992(5)1496</t>
  </si>
  <si>
    <t>神津</t>
  </si>
  <si>
    <t>都立神津高等学校</t>
  </si>
  <si>
    <t>100-0601</t>
  </si>
  <si>
    <t>神津島村1620</t>
  </si>
  <si>
    <t>04992(8)0706</t>
  </si>
  <si>
    <t>04992(8)1352</t>
  </si>
  <si>
    <t>大島海洋国際</t>
  </si>
  <si>
    <t>都立大島海洋国際高等学校</t>
  </si>
  <si>
    <t>大島町差木地字下原996-１</t>
  </si>
  <si>
    <t>04922(4)0385</t>
  </si>
  <si>
    <t>04992(4)1764</t>
  </si>
  <si>
    <t>三宅</t>
  </si>
  <si>
    <t>都立三宅高等学校</t>
  </si>
  <si>
    <t>100-1211</t>
  </si>
  <si>
    <t>三宅村坪田4586</t>
  </si>
  <si>
    <t>04994(6)1136</t>
  </si>
  <si>
    <t>04994(6)0551</t>
  </si>
  <si>
    <t>八丈</t>
  </si>
  <si>
    <t>都立八丈高等学校</t>
  </si>
  <si>
    <t>100-1401</t>
  </si>
  <si>
    <t>八丈町大賀郷3020</t>
  </si>
  <si>
    <t>04996(2)1181</t>
  </si>
  <si>
    <t>04996(2)3738</t>
  </si>
  <si>
    <t>小笠原</t>
  </si>
  <si>
    <t>都立小笠原高等学校</t>
  </si>
  <si>
    <t>100-2101</t>
  </si>
  <si>
    <t>小笠原村父島字清瀬</t>
  </si>
  <si>
    <t>04998(2)2346</t>
  </si>
  <si>
    <t>04998(2)2341</t>
  </si>
  <si>
    <t>足立学園</t>
  </si>
  <si>
    <t>足立学園 高等学校</t>
  </si>
  <si>
    <t>120-0026</t>
  </si>
  <si>
    <t>足立区 千住旭町40-24</t>
  </si>
  <si>
    <t>03(3888)5331</t>
  </si>
  <si>
    <t>03(3888)6720</t>
  </si>
  <si>
    <t>男</t>
    <phoneticPr fontId="5"/>
  </si>
  <si>
    <t>私立</t>
  </si>
  <si>
    <t>潤徳女子</t>
  </si>
  <si>
    <t>潤徳女子 高等学校</t>
  </si>
  <si>
    <t>120-0034</t>
  </si>
  <si>
    <t>足立区 千住2-11</t>
  </si>
  <si>
    <t>03(3881)7161</t>
  </si>
  <si>
    <t>03(3888)2668</t>
  </si>
  <si>
    <t>女</t>
    <rPh sb="0" eb="1">
      <t>ジョ</t>
    </rPh>
    <phoneticPr fontId="5"/>
  </si>
  <si>
    <t>開成</t>
  </si>
  <si>
    <t>開成 高等学校</t>
  </si>
  <si>
    <t>116-0013</t>
  </si>
  <si>
    <t>荒川区 西日暮里4-2-4</t>
  </si>
  <si>
    <t>03(3822)0741</t>
  </si>
  <si>
    <t>03(3822)4558</t>
  </si>
  <si>
    <t>段</t>
    <rPh sb="0" eb="1">
      <t>ダン</t>
    </rPh>
    <phoneticPr fontId="5"/>
  </si>
  <si>
    <t>北豊島</t>
  </si>
  <si>
    <t>北豊島 高等学校</t>
  </si>
  <si>
    <t>116-8555</t>
  </si>
  <si>
    <t>荒川区 東尾久6-34-24</t>
  </si>
  <si>
    <t>03(3895)4490</t>
  </si>
  <si>
    <t>03(3819)3554</t>
  </si>
  <si>
    <t>芝浦工業大学附属</t>
  </si>
  <si>
    <t>芝浦工業大学附属高等学校</t>
  </si>
  <si>
    <t>135-8139</t>
  </si>
  <si>
    <t>江東区豊洲6-2-7</t>
  </si>
  <si>
    <t>03-3520-8501</t>
  </si>
  <si>
    <t>03-3520-8504</t>
  </si>
  <si>
    <t>共</t>
  </si>
  <si>
    <t>淑徳</t>
  </si>
  <si>
    <t>淑徳 高等学校</t>
  </si>
  <si>
    <t>174-8643</t>
  </si>
  <si>
    <t>板橋区 前野町5-14-1</t>
  </si>
  <si>
    <t>03(3969)7411</t>
  </si>
  <si>
    <t>03(3558)7992</t>
  </si>
  <si>
    <t>城北学園</t>
  </si>
  <si>
    <t>城北学園　城北高等学校</t>
  </si>
  <si>
    <t>174-8711</t>
  </si>
  <si>
    <t>板橋区 東新町2-28-1</t>
  </si>
  <si>
    <t>03(3956)3157</t>
  </si>
  <si>
    <t>03(3956)9779</t>
  </si>
  <si>
    <t>男</t>
    <rPh sb="0" eb="1">
      <t>ダン</t>
    </rPh>
    <phoneticPr fontId="1"/>
  </si>
  <si>
    <t>大東文化大学第一</t>
  </si>
  <si>
    <t>大東文化大学第一 高等学校</t>
  </si>
  <si>
    <t>175-8571</t>
  </si>
  <si>
    <t>板橋区 高島平1-9-1</t>
  </si>
  <si>
    <t>03(5399)7890</t>
  </si>
  <si>
    <t>03(5399)7891</t>
  </si>
  <si>
    <t>帝京</t>
  </si>
  <si>
    <t>帝京 高等学校</t>
  </si>
  <si>
    <t>173-8555</t>
  </si>
  <si>
    <t>板橋区 稲荷台27-1</t>
  </si>
  <si>
    <t>03(3963)4711</t>
  </si>
  <si>
    <t>03(3963)6415</t>
  </si>
  <si>
    <t>東京家政大学附属女子</t>
  </si>
  <si>
    <t>東京家政大学附属女子 高等学校</t>
  </si>
  <si>
    <t>173-8602</t>
  </si>
  <si>
    <t>板橋区 加賀1-18-1</t>
  </si>
  <si>
    <t>03(3961)2447</t>
  </si>
  <si>
    <t>03(3962)8646</t>
  </si>
  <si>
    <t>日本大学豊山女子</t>
  </si>
  <si>
    <t>日本大学豊山女子 高等学校</t>
  </si>
  <si>
    <t>174-0064</t>
  </si>
  <si>
    <t>板橋区 中台3-15-1</t>
  </si>
  <si>
    <t>03(3934)2341</t>
  </si>
  <si>
    <t>03(3937)5282</t>
  </si>
  <si>
    <t>愛国</t>
  </si>
  <si>
    <t>愛国 高等学校</t>
  </si>
  <si>
    <t>133-8585</t>
  </si>
  <si>
    <t>江戸川区 西小岩5-7-1</t>
  </si>
  <si>
    <t>03(3658)4111</t>
  </si>
  <si>
    <t>03(5668)1717</t>
  </si>
  <si>
    <t>江戸川女子</t>
  </si>
  <si>
    <t>江戸川女子 高等学校</t>
  </si>
  <si>
    <t>133-8552</t>
  </si>
  <si>
    <t>江戸川区 東小岩5-22-1</t>
  </si>
  <si>
    <t>03(3659)1241</t>
  </si>
  <si>
    <t>03(3659)4994</t>
  </si>
  <si>
    <t>関東第一</t>
  </si>
  <si>
    <t>関東第一 高等学校</t>
  </si>
  <si>
    <t>江戸川区 松島2-10-11</t>
  </si>
  <si>
    <t>03(3653)1541</t>
  </si>
  <si>
    <t>03(3653)1174</t>
  </si>
  <si>
    <t>大森学園</t>
  </si>
  <si>
    <t>大森学園 高等学校</t>
  </si>
  <si>
    <t>143-0015</t>
  </si>
  <si>
    <t>大田区 大森西3-2-12</t>
  </si>
  <si>
    <t>03(3762)7336</t>
  </si>
  <si>
    <t>03(3766)0314</t>
  </si>
  <si>
    <t>蒲田女子</t>
  </si>
  <si>
    <t>蒲田女子 高等学校</t>
  </si>
  <si>
    <t>144-8544</t>
  </si>
  <si>
    <t>大田区 本羽田1-4-1</t>
  </si>
  <si>
    <t>03(3742)1511</t>
  </si>
  <si>
    <t>03(3742)1534</t>
  </si>
  <si>
    <t>東京</t>
    <phoneticPr fontId="5" type="Hiragana"/>
  </si>
  <si>
    <t>東京 高等学校</t>
  </si>
  <si>
    <t>146-0091</t>
  </si>
  <si>
    <t>大田区 鵜の木2-39-1</t>
  </si>
  <si>
    <t>03(3750)2635</t>
  </si>
  <si>
    <t>03(3750)2644</t>
  </si>
  <si>
    <t>東京実業</t>
  </si>
  <si>
    <t>東京実業 高等学校</t>
  </si>
  <si>
    <t>大田区 西蒲田8-18-1</t>
  </si>
  <si>
    <t>03(3732)4481</t>
  </si>
  <si>
    <t>03(3732)4456</t>
  </si>
  <si>
    <t>日本体育大学荏原</t>
  </si>
  <si>
    <t>日本体育大学荏原 高等学校</t>
  </si>
  <si>
    <t>146-8588</t>
  </si>
  <si>
    <t>大田区 池上8-26-1</t>
  </si>
  <si>
    <t>03(3759)3291</t>
  </si>
  <si>
    <t>03(3759)3614</t>
  </si>
  <si>
    <t>共</t>
    <rPh sb="0" eb="1">
      <t>キョウ</t>
    </rPh>
    <phoneticPr fontId="5"/>
  </si>
  <si>
    <t>共栄学園</t>
  </si>
  <si>
    <t>共栄学園 高等学校</t>
  </si>
  <si>
    <t>124-0003</t>
  </si>
  <si>
    <t>葛飾区 お花茶屋2-6-1</t>
  </si>
  <si>
    <t>03(3601)7136</t>
  </si>
  <si>
    <t>03(3604)1450</t>
  </si>
  <si>
    <t>修徳</t>
  </si>
  <si>
    <t>修徳 高等学校</t>
  </si>
  <si>
    <t>125-8507</t>
  </si>
  <si>
    <t>葛飾区 青戸8-10-1</t>
  </si>
  <si>
    <t>03(3601)0116</t>
  </si>
  <si>
    <t>03(3601)2902</t>
  </si>
  <si>
    <t>安部学院</t>
  </si>
  <si>
    <t>安部学院 高等学校</t>
  </si>
  <si>
    <t>114-0005</t>
  </si>
  <si>
    <t>北区 栄町35-4</t>
  </si>
  <si>
    <t>03(3913)2323</t>
  </si>
  <si>
    <t>03(3913)2994</t>
  </si>
  <si>
    <t>桜丘</t>
  </si>
  <si>
    <t>桜丘 高等学校</t>
  </si>
  <si>
    <t>114-8554</t>
  </si>
  <si>
    <t>北区 滝野川1-51-12</t>
  </si>
  <si>
    <t>03(3910)6161</t>
  </si>
  <si>
    <t>03(3949)0677</t>
  </si>
  <si>
    <t>全</t>
    <phoneticPr fontId="5"/>
  </si>
  <si>
    <t>順天</t>
  </si>
  <si>
    <t>順天 高等学校</t>
  </si>
  <si>
    <t>114-0022</t>
  </si>
  <si>
    <t>北区 王子本町1-17-13</t>
  </si>
  <si>
    <t>03(3908)2966</t>
  </si>
  <si>
    <t>03(3908)2691</t>
  </si>
  <si>
    <t>女子聖学院</t>
  </si>
  <si>
    <t>女子聖学院 高等学校</t>
  </si>
  <si>
    <t>114-8574</t>
  </si>
  <si>
    <t>北区 中里3-12-2</t>
  </si>
  <si>
    <t>03(3917)2277</t>
  </si>
  <si>
    <t>03(3917)3680</t>
  </si>
  <si>
    <t>女</t>
  </si>
  <si>
    <t>駿台学園</t>
  </si>
  <si>
    <t>駿台学園 高等学校</t>
  </si>
  <si>
    <t>114-0002</t>
  </si>
  <si>
    <t>北区 王子6-1-10</t>
  </si>
  <si>
    <t>03(3913)5735</t>
  </si>
  <si>
    <t>03(3912)2810</t>
  </si>
  <si>
    <t>聖学院</t>
  </si>
  <si>
    <t>聖学院 高等学校</t>
  </si>
  <si>
    <t>114-8502</t>
  </si>
  <si>
    <t>北区 中里3-12-1</t>
  </si>
  <si>
    <t>03(3917)1121</t>
  </si>
  <si>
    <t>03(3917)1123</t>
  </si>
  <si>
    <t>星美学園</t>
  </si>
  <si>
    <t>星美学園 高等学校</t>
  </si>
  <si>
    <t>115-8524</t>
  </si>
  <si>
    <t>北区 赤羽台4-2-14</t>
  </si>
  <si>
    <t>03(3906)0054</t>
  </si>
  <si>
    <t>03(3906)0765</t>
  </si>
  <si>
    <t>成立学園</t>
  </si>
  <si>
    <t>成立学園 高等学校</t>
  </si>
  <si>
    <t>114-0001</t>
  </si>
  <si>
    <t>北区 東十条6-9-13</t>
  </si>
  <si>
    <t>03(3902)4411</t>
  </si>
  <si>
    <t>03(3903)9549</t>
  </si>
  <si>
    <t>瀧野川女子学園</t>
  </si>
  <si>
    <t>瀧野川女子学園 高等学校</t>
  </si>
  <si>
    <t>114-0016</t>
  </si>
  <si>
    <t>北区 上中里1-27-7</t>
  </si>
  <si>
    <t>03(3910)6315</t>
  </si>
  <si>
    <t>03(3949)8839</t>
  </si>
  <si>
    <t>東京成徳大学</t>
  </si>
  <si>
    <t>東京成徳大学 高等学校</t>
  </si>
  <si>
    <t>北区王子6-7-14</t>
  </si>
  <si>
    <t>03(3911)5196</t>
  </si>
  <si>
    <t>03(3911)2447</t>
  </si>
  <si>
    <t>武蔵野</t>
  </si>
  <si>
    <t>武蔵野 高等学校</t>
  </si>
  <si>
    <t>114-0024</t>
  </si>
  <si>
    <t>北区 西ヶ原4-56-20</t>
  </si>
  <si>
    <t>03(3910)0151</t>
  </si>
  <si>
    <t>03(5567)0487</t>
  </si>
  <si>
    <t>中央学院大学中央</t>
  </si>
  <si>
    <t>中央学院大学中央 高等学校</t>
  </si>
  <si>
    <t>江東区 亀戸7-65-12</t>
  </si>
  <si>
    <t>03(5836)7020</t>
  </si>
  <si>
    <t>03(5836)7025</t>
  </si>
  <si>
    <t>中村</t>
  </si>
  <si>
    <t>中村 高等学校</t>
  </si>
  <si>
    <t>135-8404</t>
  </si>
  <si>
    <t>江東区 清澄2-3-15</t>
  </si>
  <si>
    <t>03(3642)8041</t>
  </si>
  <si>
    <t>03(3642)8048</t>
  </si>
  <si>
    <t>140-0015</t>
  </si>
  <si>
    <t>品川区 西大井1-6-13</t>
  </si>
  <si>
    <t>03(3774)1151</t>
  </si>
  <si>
    <t>03(3774)1297</t>
  </si>
  <si>
    <t>攻玉社</t>
  </si>
  <si>
    <t>攻玉社 高等学校</t>
  </si>
  <si>
    <t>141-0031</t>
  </si>
  <si>
    <t>品川区 西五反田5-14-2</t>
  </si>
  <si>
    <t>03(3493)0331</t>
  </si>
  <si>
    <t>03(3490)0882</t>
  </si>
  <si>
    <t>香蘭女学校</t>
  </si>
  <si>
    <t>香蘭女学校高等科</t>
  </si>
  <si>
    <t>142-0064</t>
  </si>
  <si>
    <t>品川区 旗の台6-22-21</t>
  </si>
  <si>
    <t>03(3786)1136</t>
  </si>
  <si>
    <t>03(3786)1238</t>
  </si>
  <si>
    <t>品川エトワール女子</t>
  </si>
  <si>
    <t>品川エトワール女子 高等学校</t>
  </si>
  <si>
    <t>140-0004</t>
  </si>
  <si>
    <t>品川区 南品川5-12-4</t>
  </si>
  <si>
    <t>03(3474)2231</t>
  </si>
  <si>
    <t>03(3474)2228</t>
  </si>
  <si>
    <t>品川女子学院</t>
  </si>
  <si>
    <t>品川女子学院 高等部</t>
  </si>
  <si>
    <t>140-8707</t>
  </si>
  <si>
    <t>品川区 北品川3-3-12</t>
  </si>
  <si>
    <t>03(3474)4048</t>
  </si>
  <si>
    <t>03(3471)4076</t>
  </si>
  <si>
    <t>青稜</t>
  </si>
  <si>
    <t>青稜 高等学校</t>
  </si>
  <si>
    <t>142-8550</t>
  </si>
  <si>
    <t>品川区 二葉1-6-6</t>
  </si>
  <si>
    <t>03(3782)1502</t>
  </si>
  <si>
    <t>03(3784)7571</t>
  </si>
  <si>
    <t>日本音楽</t>
  </si>
  <si>
    <t>日本音楽 高等学校</t>
  </si>
  <si>
    <t>品川区 豊町2-16-12</t>
  </si>
  <si>
    <t>03(3786)1711</t>
  </si>
  <si>
    <t>03(3786)1717</t>
  </si>
  <si>
    <t>文教大学付属</t>
  </si>
  <si>
    <t>文教大学付属 高等学校</t>
  </si>
  <si>
    <t>品川区 旗の台3-2-17</t>
  </si>
  <si>
    <t>03(3783)5511</t>
  </si>
  <si>
    <t>03(3783)1362</t>
  </si>
  <si>
    <t>朋優学院</t>
  </si>
  <si>
    <t>朋優学院 高等学校</t>
  </si>
  <si>
    <t>140-8608</t>
  </si>
  <si>
    <t>品川区 西大井6-1-23</t>
  </si>
  <si>
    <t>03(3784)2131</t>
  </si>
  <si>
    <t>03(3788)1190</t>
  </si>
  <si>
    <t>立正大学付属立正</t>
  </si>
  <si>
    <t>立正大学付属立正高等学校</t>
  </si>
  <si>
    <t>143-8557</t>
  </si>
  <si>
    <t>大田区西馬込1-5-1</t>
  </si>
  <si>
    <t>03-6303-7683</t>
  </si>
  <si>
    <t>03-3775-1356</t>
  </si>
  <si>
    <t>青山学院</t>
  </si>
  <si>
    <t>青山学院 高等部</t>
  </si>
  <si>
    <t>150-8366</t>
  </si>
  <si>
    <t>渋谷区 渋谷4-4-25</t>
  </si>
  <si>
    <t>03(3409)3880</t>
  </si>
  <si>
    <t>03(3409)5784</t>
  </si>
  <si>
    <t>関東国際</t>
  </si>
  <si>
    <t>関東国際 高等学校</t>
  </si>
  <si>
    <t>151-0071</t>
  </si>
  <si>
    <t>渋谷区 本町3-2-2</t>
  </si>
  <si>
    <t>03(3376)2244</t>
  </si>
  <si>
    <t>03(3376)5386</t>
  </si>
  <si>
    <t>國學院</t>
  </si>
  <si>
    <t>國學院 高等学校</t>
  </si>
  <si>
    <t>渋谷区 神宮前2-2-3</t>
  </si>
  <si>
    <t>03(3403)2331</t>
  </si>
  <si>
    <t>03(3403)1320</t>
  </si>
  <si>
    <t>実践女子学園</t>
  </si>
  <si>
    <t>実践女子学園 高等学校</t>
  </si>
  <si>
    <t>渋谷区 東1-1-11</t>
  </si>
  <si>
    <t>03(3409)1771</t>
  </si>
  <si>
    <t>03(3409)1728</t>
  </si>
  <si>
    <t>渋谷教育学園渋谷</t>
  </si>
  <si>
    <t>渋谷教育学園渋谷 高等学校</t>
  </si>
  <si>
    <t>150-0002</t>
  </si>
  <si>
    <t>渋谷区 渋谷1-21-18</t>
  </si>
  <si>
    <t>03(3400)6363</t>
  </si>
  <si>
    <t>03(3486)1033</t>
  </si>
  <si>
    <t>★東海大学付属望星</t>
  </si>
  <si>
    <t>東海大学付属望星 高等学校（通信制）</t>
    <rPh sb="14" eb="17">
      <t>ツウシンセイ</t>
    </rPh>
    <phoneticPr fontId="5"/>
  </si>
  <si>
    <t>151-0063</t>
  </si>
  <si>
    <t>渋谷区 富ヶ谷2-10-1</t>
  </si>
  <si>
    <t>03(3467)8111</t>
  </si>
  <si>
    <t>03(3467)8114</t>
  </si>
  <si>
    <t>通</t>
    <rPh sb="0" eb="1">
      <t>ツウ</t>
    </rPh>
    <phoneticPr fontId="5"/>
  </si>
  <si>
    <t>東京女学館</t>
  </si>
  <si>
    <t>東京女学館 高等学校</t>
  </si>
  <si>
    <t>150-0012</t>
  </si>
  <si>
    <t>渋谷区 広尾3-7-16</t>
  </si>
  <si>
    <t>03(3400)0867</t>
  </si>
  <si>
    <t>03(3407)5995</t>
  </si>
  <si>
    <t>富士見丘</t>
  </si>
  <si>
    <t>富士見丘 高等学校</t>
  </si>
  <si>
    <t>151-0073</t>
  </si>
  <si>
    <t>渋谷区 笹塚3-19-9</t>
  </si>
  <si>
    <t>03(3376)1481</t>
  </si>
  <si>
    <t>03(3378)0695</t>
  </si>
  <si>
    <t>海城</t>
  </si>
  <si>
    <t>海城 高等学校</t>
  </si>
  <si>
    <t>169-0072</t>
  </si>
  <si>
    <t>新宿区 大久保3-6-1</t>
  </si>
  <si>
    <t>03(3209)5880</t>
  </si>
  <si>
    <t>03(3209)6990</t>
  </si>
  <si>
    <t>男</t>
  </si>
  <si>
    <t>学習院女子</t>
  </si>
  <si>
    <t>学習院女子 高等科</t>
  </si>
  <si>
    <t>162-8656</t>
  </si>
  <si>
    <t>新宿区 戸山3-20-1</t>
  </si>
  <si>
    <t>03(3203)1901</t>
  </si>
  <si>
    <t>03(3203)8783</t>
  </si>
  <si>
    <t>成女</t>
  </si>
  <si>
    <t>成女 高等学校</t>
  </si>
  <si>
    <t>新宿区 富久町7-30</t>
  </si>
  <si>
    <t>03(3351)2330</t>
  </si>
  <si>
    <t>03(5379)8970</t>
  </si>
  <si>
    <t>成城</t>
  </si>
  <si>
    <t>成城 高等学校</t>
  </si>
  <si>
    <t>162-8670</t>
  </si>
  <si>
    <t>新宿区 原町3-87</t>
  </si>
  <si>
    <t>03(3341)6141</t>
  </si>
  <si>
    <t>03(3341)3165</t>
  </si>
  <si>
    <t>保善</t>
  </si>
  <si>
    <t>保善 高等学校</t>
  </si>
  <si>
    <t>新宿区 大久保3-6-2</t>
  </si>
  <si>
    <t>03(3209)8756</t>
  </si>
  <si>
    <t>03(3209)9480</t>
  </si>
  <si>
    <t>目白研心高等学校</t>
  </si>
  <si>
    <t>目白研心 高等学校</t>
  </si>
  <si>
    <t>161-8539</t>
  </si>
  <si>
    <t>新宿区 中落合4-31-1</t>
  </si>
  <si>
    <t>03(5996)3131</t>
  </si>
  <si>
    <t>03(5996)3066</t>
  </si>
  <si>
    <t>早稲田</t>
  </si>
  <si>
    <t>早稲田 高等学校</t>
  </si>
  <si>
    <t>162-8654</t>
  </si>
  <si>
    <t>新宿区 馬場下町62</t>
  </si>
  <si>
    <t>03(3202)7674</t>
  </si>
  <si>
    <t>03(3202)7692</t>
  </si>
  <si>
    <t>佼成学園</t>
  </si>
  <si>
    <t>佼成学園 高等学校</t>
  </si>
  <si>
    <t>166-0012</t>
  </si>
  <si>
    <t>杉並区 和田2-6-29</t>
  </si>
  <si>
    <t>03(3381)7227</t>
  </si>
  <si>
    <t>03(3380)5656</t>
  </si>
  <si>
    <t>國學院大學久我山</t>
  </si>
  <si>
    <t>國學院大學久我山 高等学校</t>
  </si>
  <si>
    <t>168-0082</t>
  </si>
  <si>
    <t>杉並区 久我山1-9-1</t>
  </si>
  <si>
    <t>03(3334)1151</t>
  </si>
  <si>
    <t>03(3335)1233</t>
  </si>
  <si>
    <t>女子美術大学付属</t>
  </si>
  <si>
    <t>女子美術大学付属 高等学校</t>
  </si>
  <si>
    <t>166-8538</t>
  </si>
  <si>
    <t>杉並区 和田1-49-8</t>
  </si>
  <si>
    <t>03(5340)4541</t>
  </si>
  <si>
    <t>03(5340)4542</t>
  </si>
  <si>
    <t>杉並学院</t>
  </si>
  <si>
    <t>杉並学院 高等学校</t>
  </si>
  <si>
    <t>166-0004</t>
  </si>
  <si>
    <t>杉並区 阿佐谷南2-30-17</t>
  </si>
  <si>
    <t>03(3316)3311</t>
  </si>
  <si>
    <t>03(3316)3310</t>
  </si>
  <si>
    <t>専修大学附属</t>
  </si>
  <si>
    <t>専修大学附属 高等学校</t>
  </si>
  <si>
    <t>168-0063</t>
  </si>
  <si>
    <t>杉並区和泉4-4-1</t>
  </si>
  <si>
    <t>03(3322)7171</t>
  </si>
  <si>
    <t>03(3322)9043</t>
  </si>
  <si>
    <t>中央大学杉並</t>
  </si>
  <si>
    <t>中央大学杉並 高等学校</t>
  </si>
  <si>
    <t>杉並区 今川2-7-1</t>
  </si>
  <si>
    <t>03(3390)3175</t>
  </si>
  <si>
    <t>03(3396)1682</t>
  </si>
  <si>
    <t>東京立正</t>
  </si>
  <si>
    <t>東京立正 高等学校</t>
  </si>
  <si>
    <t>166-0013</t>
  </si>
  <si>
    <t>杉並区 堀ノ内2-41-15</t>
  </si>
  <si>
    <t>03(3312)1111</t>
  </si>
  <si>
    <t>03(3312)1620</t>
  </si>
  <si>
    <t>日本大学第二</t>
  </si>
  <si>
    <t>日本大学第二 高等学校</t>
  </si>
  <si>
    <t>167-0032</t>
  </si>
  <si>
    <t>杉並区 天沼1-45-33</t>
  </si>
  <si>
    <t>03(3391)9700</t>
  </si>
  <si>
    <t>03(3391)4200</t>
  </si>
  <si>
    <t>日本大学鶴ヶ丘</t>
  </si>
  <si>
    <t>日本大学鶴ヶ丘 高等学校</t>
  </si>
  <si>
    <t>杉並区 和泉2-26-12</t>
  </si>
  <si>
    <t>03(3322)7521</t>
  </si>
  <si>
    <t>03(3325)0203</t>
  </si>
  <si>
    <t>文化学園杉並</t>
  </si>
  <si>
    <t>文化学園大学杉並高等学校</t>
  </si>
  <si>
    <t>杉並区 阿佐谷南3-48-16</t>
  </si>
  <si>
    <t>03(3392)6636</t>
  </si>
  <si>
    <t>03(3391)8272</t>
  </si>
  <si>
    <t>立教女学院</t>
  </si>
  <si>
    <t>立教女学院 高等学校</t>
  </si>
  <si>
    <t>168-8616</t>
  </si>
  <si>
    <t>杉並区久我山4-29-60</t>
  </si>
  <si>
    <t>03(3334)5103</t>
  </si>
  <si>
    <t>03(3334)5468</t>
  </si>
  <si>
    <t>日本大学第一</t>
  </si>
  <si>
    <t>日本大学第一 高等学校</t>
  </si>
  <si>
    <t>130-0015</t>
  </si>
  <si>
    <t>墨田区 横網1-5-2</t>
  </si>
  <si>
    <t>03(3625)0026</t>
  </si>
  <si>
    <t>03(3625)5856</t>
  </si>
  <si>
    <t>安田学園</t>
  </si>
  <si>
    <t>安田学園 高等学校</t>
  </si>
  <si>
    <t>130-8615</t>
  </si>
  <si>
    <t>墨田区 横網2-2-25</t>
  </si>
  <si>
    <t>03(3624)2666</t>
  </si>
  <si>
    <t>03(3624)2668</t>
  </si>
  <si>
    <t>立志舎</t>
  </si>
  <si>
    <t>立志舎 高等学校</t>
  </si>
  <si>
    <t>130-0012</t>
  </si>
  <si>
    <t>墨田区 太平2-9-6</t>
  </si>
  <si>
    <t>03(5608)1033</t>
  </si>
  <si>
    <t>03(5608)1036</t>
  </si>
  <si>
    <t>鷗友学園女子</t>
  </si>
  <si>
    <t>鷗友学園女子 高等学校</t>
  </si>
  <si>
    <t>156-8551</t>
  </si>
  <si>
    <t>世田谷区 宮坂1-5-30</t>
  </si>
  <si>
    <t>03(3420)0136</t>
  </si>
  <si>
    <t>03(3420)8782</t>
  </si>
  <si>
    <t>★科学技術学園 (定通)</t>
  </si>
  <si>
    <t>科学技術学園 高等学校(定通)</t>
    <phoneticPr fontId="5"/>
  </si>
  <si>
    <t>157-8562</t>
  </si>
  <si>
    <t>世田谷区 成城1-11-1</t>
  </si>
  <si>
    <t>03(5494)7711</t>
  </si>
  <si>
    <t>03(3416)4106</t>
  </si>
  <si>
    <t>定通</t>
    <rPh sb="0" eb="1">
      <t>テイ</t>
    </rPh>
    <rPh sb="1" eb="2">
      <t>ツウ</t>
    </rPh>
    <phoneticPr fontId="5"/>
  </si>
  <si>
    <t>国本女子</t>
  </si>
  <si>
    <t>国本女子 高等学校</t>
  </si>
  <si>
    <t>157-0067</t>
  </si>
  <si>
    <t>世田谷区 喜多見8-15-33</t>
  </si>
  <si>
    <t>03(3416)4722</t>
  </si>
  <si>
    <t>03(3415)1333</t>
  </si>
  <si>
    <t>恵泉女学園</t>
  </si>
  <si>
    <t>恵泉女学園 高等学校</t>
  </si>
  <si>
    <t>世田谷区 船橋5-8-1</t>
  </si>
  <si>
    <t>03(3303)2115</t>
  </si>
  <si>
    <t>03(3303)9644</t>
  </si>
  <si>
    <t>佼成学園女子</t>
  </si>
  <si>
    <t>佼成学園女子 高等学校</t>
  </si>
  <si>
    <t>157-0064</t>
  </si>
  <si>
    <t>世田谷区 給田2-1-1</t>
  </si>
  <si>
    <t>03(3300)2351</t>
  </si>
  <si>
    <t>03(3309)0617</t>
  </si>
  <si>
    <t>国士舘</t>
    <phoneticPr fontId="5" type="Hiragana"/>
  </si>
  <si>
    <t>国士舘 高等学校</t>
  </si>
  <si>
    <t>154-8553</t>
  </si>
  <si>
    <t>世田谷区 若林4-32-1</t>
  </si>
  <si>
    <t>03(5481)3131</t>
  </si>
  <si>
    <t>03(5481)3149</t>
  </si>
  <si>
    <t>駒澤大学</t>
  </si>
  <si>
    <t>駒澤大学 高等学校</t>
  </si>
  <si>
    <t>158-8577</t>
  </si>
  <si>
    <t>世田谷区 上用賀1-17-12</t>
  </si>
  <si>
    <t>03(3700)6131</t>
  </si>
  <si>
    <t>03(3707)5689</t>
  </si>
  <si>
    <t>駒場学園</t>
  </si>
  <si>
    <t>駒場学園 高等学校</t>
  </si>
  <si>
    <t>155-0032</t>
  </si>
  <si>
    <t>世田谷区 代沢1-23-8</t>
  </si>
  <si>
    <t>03(3413)5561</t>
  </si>
  <si>
    <t>03(3795)9068</t>
  </si>
  <si>
    <t>駒場東邦</t>
  </si>
  <si>
    <t>駒場東邦 高等学校</t>
  </si>
  <si>
    <t>世田谷区 池尻4-5-1</t>
  </si>
  <si>
    <t>03(3466)8221</t>
  </si>
  <si>
    <t>03(3466)8225</t>
  </si>
  <si>
    <t>下北沢成徳</t>
  </si>
  <si>
    <t>下北沢成徳 高等学校</t>
  </si>
  <si>
    <t>155-8668</t>
  </si>
  <si>
    <t>世田谷区 代田6-12-39</t>
  </si>
  <si>
    <t>03(3468)1551</t>
  </si>
  <si>
    <t>03(3468)8973</t>
  </si>
  <si>
    <t>松蔭</t>
  </si>
  <si>
    <t>松蔭 高等学校</t>
  </si>
  <si>
    <t>155-8611</t>
  </si>
  <si>
    <t>世田谷区 北沢1-16-10</t>
  </si>
  <si>
    <t>03(3467)1511</t>
  </si>
  <si>
    <t>03(3481)1645</t>
  </si>
  <si>
    <t>昭和女子大学附属昭和</t>
  </si>
  <si>
    <t>昭和女子大学附属昭和 高等学校</t>
  </si>
  <si>
    <t>154-8533</t>
  </si>
  <si>
    <t>世田谷区 太子堂1-7</t>
  </si>
  <si>
    <t>03(3411)5115</t>
  </si>
  <si>
    <t>03(3411)5532</t>
  </si>
  <si>
    <t>成城学園</t>
  </si>
  <si>
    <t>成城学園中学校高等学校</t>
    <rPh sb="4" eb="6">
      <t>ちゅうがく</t>
    </rPh>
    <rPh sb="6" eb="7">
      <t>こう</t>
    </rPh>
    <phoneticPr fontId="5" type="Hiragana"/>
  </si>
  <si>
    <t>157-8511</t>
  </si>
  <si>
    <t>世田谷区 成城6-1-20</t>
  </si>
  <si>
    <t>03(3482)2104</t>
  </si>
  <si>
    <t>03(3482)5100</t>
  </si>
  <si>
    <t>聖ドミニコ学園</t>
  </si>
  <si>
    <t>聖ドミニコ学園 高等学校</t>
  </si>
  <si>
    <t>世田谷区 岡本1-10-1</t>
  </si>
  <si>
    <t>03(3700)0017</t>
  </si>
  <si>
    <t>03(3707)9298</t>
  </si>
  <si>
    <t>世田谷学園</t>
  </si>
  <si>
    <t>世田谷学園 高等学校</t>
  </si>
  <si>
    <t>154-0005</t>
  </si>
  <si>
    <t>世田谷区 三宿1-16-31</t>
  </si>
  <si>
    <t>03(3411)8661</t>
  </si>
  <si>
    <t>03(3487)9113</t>
  </si>
  <si>
    <t>大東学園</t>
  </si>
  <si>
    <t>大東学園 高等学校</t>
  </si>
  <si>
    <t>世田谷区 船橋7-22-1</t>
  </si>
  <si>
    <t>03(3483)1901</t>
  </si>
  <si>
    <t>03(3483)4105</t>
  </si>
  <si>
    <t>玉川聖学院院高等部</t>
  </si>
  <si>
    <t>玉川聖学院高等部</t>
  </si>
  <si>
    <t>158-0083</t>
  </si>
  <si>
    <t>世田谷区 奥沢7-11-22</t>
  </si>
  <si>
    <t>03(3702)4141</t>
  </si>
  <si>
    <t>03(3702)8002</t>
  </si>
  <si>
    <t>田園調布学園</t>
  </si>
  <si>
    <t>田園調布学園 高等部</t>
  </si>
  <si>
    <t>158-8512</t>
  </si>
  <si>
    <t>世田谷区 東玉川2-21-8</t>
  </si>
  <si>
    <t>03(3727)6121</t>
  </si>
  <si>
    <t>03(3727)2984</t>
  </si>
  <si>
    <t>田園調布雙葉</t>
  </si>
  <si>
    <t>田園調布雙葉 高等学校</t>
  </si>
  <si>
    <t>158-8511</t>
  </si>
  <si>
    <t>世田谷区 玉川田園調布1-20-9</t>
  </si>
  <si>
    <t>03(3721)1772</t>
  </si>
  <si>
    <t>03(3721)7765</t>
  </si>
  <si>
    <t>三田国際学園【旧　戸板女子】</t>
  </si>
  <si>
    <t>三田国際学園中学校・高等学校</t>
  </si>
  <si>
    <t>世田谷区 用賀2-16-1</t>
  </si>
  <si>
    <t>03(3707)5676</t>
  </si>
  <si>
    <t>03(3707)5733</t>
  </si>
  <si>
    <t>東京農業大学第一</t>
  </si>
  <si>
    <t>東京農業大学第一 高等学校</t>
  </si>
  <si>
    <t>156-0053</t>
  </si>
  <si>
    <t>世田谷区 桜3-33-1</t>
  </si>
  <si>
    <t>03(3425)4481</t>
  </si>
  <si>
    <t>03(3420)7199</t>
  </si>
  <si>
    <t>東京都市大学等々力</t>
  </si>
  <si>
    <t>東京都市大学等々力高等学校</t>
  </si>
  <si>
    <t>158-0082</t>
  </si>
  <si>
    <t>世田谷区 等々力8-10-1</t>
  </si>
  <si>
    <t>03(5962)0104</t>
  </si>
  <si>
    <t>03(3701)2197</t>
  </si>
  <si>
    <t>日本学園</t>
  </si>
  <si>
    <t>日本学園 高等学校</t>
  </si>
  <si>
    <t>156-0043</t>
  </si>
  <si>
    <t>世田谷区 松原2-7-34</t>
  </si>
  <si>
    <t>03(3322)6331</t>
  </si>
  <si>
    <t>03(3327)8987</t>
  </si>
  <si>
    <t>日本女子体育大学附属二階堂</t>
  </si>
  <si>
    <t>日本女子体育大学附属二階堂 高等学校</t>
  </si>
  <si>
    <t>世田谷区 松原2-17-22</t>
  </si>
  <si>
    <t>03(3322)9151</t>
  </si>
  <si>
    <t>03(3322)9813</t>
  </si>
  <si>
    <t>日本大学櫻丘</t>
  </si>
  <si>
    <t>日本大学櫻丘 高等学校</t>
  </si>
  <si>
    <t>世田谷区 桜上水3-24-22</t>
  </si>
  <si>
    <t>03(5317)9300</t>
  </si>
  <si>
    <t>03(3304)4328</t>
  </si>
  <si>
    <t>東京都市大学付属</t>
  </si>
  <si>
    <t>東京都市大学付属高等学校</t>
  </si>
  <si>
    <t>157-8560</t>
  </si>
  <si>
    <t>世田谷区 成城1-13-1</t>
  </si>
  <si>
    <t>03(3415)0104</t>
  </si>
  <si>
    <t>03(3749)0265</t>
  </si>
  <si>
    <t>目黒星美学園</t>
  </si>
  <si>
    <t>目黒星美学園 高等学校</t>
  </si>
  <si>
    <t>157-0074</t>
  </si>
  <si>
    <t>世田谷区 大蔵2-8-1</t>
  </si>
  <si>
    <t>03(3416)1150</t>
  </si>
  <si>
    <t>03(3416)3899</t>
  </si>
  <si>
    <t>岩倉</t>
  </si>
  <si>
    <t>岩倉 高等学校</t>
  </si>
  <si>
    <t>110-0005</t>
  </si>
  <si>
    <t>台東区 上野7-8-8</t>
  </si>
  <si>
    <t>03(3841)3086</t>
  </si>
  <si>
    <t>03(3847)6077</t>
  </si>
  <si>
    <t>上野学園</t>
  </si>
  <si>
    <t>上野学園 高等学校</t>
  </si>
  <si>
    <t>110-8642</t>
  </si>
  <si>
    <t>台東区 東上野4-24-12</t>
  </si>
  <si>
    <t>03(3847)2201</t>
  </si>
  <si>
    <t>03(3847)2013</t>
  </si>
  <si>
    <t>日本橋女学館</t>
  </si>
  <si>
    <t>103-8384</t>
  </si>
  <si>
    <t>中央区 日本橋馬喰町2-7-6</t>
  </si>
  <si>
    <t>03(3662)2507</t>
  </si>
  <si>
    <t>03(3662)2506</t>
  </si>
  <si>
    <t>大妻</t>
  </si>
  <si>
    <t>大妻 高等学校</t>
  </si>
  <si>
    <t>102-8357</t>
  </si>
  <si>
    <t>千代田区 三番町12</t>
  </si>
  <si>
    <t>03(5275)6057</t>
  </si>
  <si>
    <t>03(5275)6230</t>
  </si>
  <si>
    <t>神田女学園</t>
  </si>
  <si>
    <t>神田女学園 高等学校</t>
  </si>
  <si>
    <t>101-0064</t>
  </si>
  <si>
    <t>千代田区 猿楽町2-3-6</t>
  </si>
  <si>
    <t>03(6383)3751</t>
  </si>
  <si>
    <t>03(3233)1890</t>
  </si>
  <si>
    <t>暁星</t>
  </si>
  <si>
    <t>暁星 高等学校</t>
  </si>
  <si>
    <t>102-8133</t>
  </si>
  <si>
    <t>千代田区 富士見1-2-5</t>
  </si>
  <si>
    <t>03(3262)3291</t>
  </si>
  <si>
    <t>03(3222)0269</t>
  </si>
  <si>
    <t>男</t>
    <phoneticPr fontId="1"/>
  </si>
  <si>
    <t>共立女子</t>
  </si>
  <si>
    <t>共立女子 高等学校</t>
  </si>
  <si>
    <t>101-8433</t>
  </si>
  <si>
    <t>千代田区 一ツ橋2-2-1(高)</t>
  </si>
  <si>
    <t>03(3237)2744</t>
  </si>
  <si>
    <t>03(3237)2782</t>
  </si>
  <si>
    <t>錦城学園</t>
  </si>
  <si>
    <t>錦城学園 高等学校</t>
  </si>
  <si>
    <t>101-0054</t>
  </si>
  <si>
    <t>千代田区 神田錦町3-1</t>
  </si>
  <si>
    <t>03(3291)3211</t>
  </si>
  <si>
    <t>03(3295)7896</t>
  </si>
  <si>
    <t>麴町学園女子</t>
    <rPh sb="0" eb="1">
      <t>コウジ</t>
    </rPh>
    <phoneticPr fontId="5"/>
  </si>
  <si>
    <t>麴町学園女子 高等学校</t>
    <rPh sb="0" eb="1">
      <t>コウジ</t>
    </rPh>
    <phoneticPr fontId="5"/>
  </si>
  <si>
    <t>102-0083</t>
  </si>
  <si>
    <t>千代田区 麹町3-8</t>
  </si>
  <si>
    <t>03(3263)3011</t>
  </si>
  <si>
    <t>03(3265)8777</t>
  </si>
  <si>
    <t>女子学院</t>
  </si>
  <si>
    <t>女子学院 高等学校</t>
  </si>
  <si>
    <t>102-0082</t>
  </si>
  <si>
    <t>千代田区 一番町22-10</t>
  </si>
  <si>
    <t>03(3263)1711</t>
  </si>
  <si>
    <t>03(3263)1715</t>
  </si>
  <si>
    <t>白百合学園</t>
  </si>
  <si>
    <t>白百合学園 高等学校</t>
  </si>
  <si>
    <t>102-8185</t>
  </si>
  <si>
    <t>千代田区 九段北2-4-1</t>
  </si>
  <si>
    <t>03(3234)6661</t>
  </si>
  <si>
    <t>03(3234)6970</t>
  </si>
  <si>
    <t>正則学園</t>
  </si>
  <si>
    <t>正則学園 高等学校</t>
  </si>
  <si>
    <t>101-8456</t>
  </si>
  <si>
    <t>千代田区神田錦町3-1</t>
  </si>
  <si>
    <t>03(3295)3011</t>
  </si>
  <si>
    <t>03(3295)6220</t>
  </si>
  <si>
    <t>千代田女学園</t>
  </si>
  <si>
    <t>102-0081</t>
  </si>
  <si>
    <t>千代田区 四番町11</t>
  </si>
  <si>
    <t>03(3263)6551</t>
  </si>
  <si>
    <t>03(3264)4728</t>
  </si>
  <si>
    <t>東京家政学院</t>
  </si>
  <si>
    <t>東京家政学院 高等学校</t>
  </si>
  <si>
    <t>102-8341</t>
  </si>
  <si>
    <t>千代田区 三番町22</t>
  </si>
  <si>
    <t>03(3262)2256</t>
  </si>
  <si>
    <t>03(3262)2223</t>
  </si>
  <si>
    <t>東洋</t>
  </si>
  <si>
    <t>東洋 高等学校</t>
  </si>
  <si>
    <t>101-0061</t>
  </si>
  <si>
    <t>千代田区 三崎町1-4-16</t>
  </si>
  <si>
    <t>03(3291)3824</t>
  </si>
  <si>
    <t>03(3291)3827</t>
  </si>
  <si>
    <t>二松学舎大学附属</t>
  </si>
  <si>
    <t>二松学舎大学附属 高等学校</t>
  </si>
  <si>
    <t>102-0074</t>
  </si>
  <si>
    <t>千代田区 九段南2-1-32</t>
  </si>
  <si>
    <t>03(3261)9288</t>
  </si>
  <si>
    <t>03(3261)9280</t>
  </si>
  <si>
    <t>雙葉</t>
  </si>
  <si>
    <t>雙葉 高等学校</t>
  </si>
  <si>
    <t>102-0085</t>
  </si>
  <si>
    <t>千代田区 六番町14-1</t>
  </si>
  <si>
    <t>03(3261)0821</t>
  </si>
  <si>
    <t>03(5275)9422</t>
  </si>
  <si>
    <t>明治大学付属明治</t>
  </si>
  <si>
    <t>明治大学付属明治 高等学校</t>
  </si>
  <si>
    <t>182-0033</t>
  </si>
  <si>
    <t>調布市富士見町4-23-25</t>
  </si>
  <si>
    <t>042(444)9100</t>
  </si>
  <si>
    <t>042(498)7800</t>
  </si>
  <si>
    <t>三輪田学園</t>
  </si>
  <si>
    <t>三輪田学園 高等学校</t>
  </si>
  <si>
    <t>102-0073</t>
  </si>
  <si>
    <t>千代田区 九段北3-3-15</t>
  </si>
  <si>
    <t>03(3263)7801</t>
  </si>
  <si>
    <t>03(3239)8270</t>
  </si>
  <si>
    <t>和洋九段女子</t>
  </si>
  <si>
    <t>和洋九段女子 高等学校</t>
  </si>
  <si>
    <t>千代田区 九段北1-12-12</t>
  </si>
  <si>
    <t>03(3262)4161</t>
  </si>
  <si>
    <t>03(3262)4160</t>
  </si>
  <si>
    <t>学習院</t>
  </si>
  <si>
    <t>学習院 高等科</t>
  </si>
  <si>
    <t>171-0031</t>
  </si>
  <si>
    <t>豊島区 目白1-5-1</t>
  </si>
  <si>
    <t>03(3986)0221</t>
  </si>
  <si>
    <t>03(5992)1016</t>
  </si>
  <si>
    <t>川村</t>
  </si>
  <si>
    <t>川村 高等学校</t>
  </si>
  <si>
    <t>豊島区 目白2-22-3</t>
  </si>
  <si>
    <t>03(3984)8321</t>
  </si>
  <si>
    <t>03(3984)9131</t>
  </si>
  <si>
    <t>十文字</t>
  </si>
  <si>
    <t>十文字 高等学校</t>
  </si>
  <si>
    <t>170-0004</t>
  </si>
  <si>
    <t>豊島区 北大塚1-10-33</t>
  </si>
  <si>
    <t>03(3918)0511</t>
  </si>
  <si>
    <t>03(3576)8428</t>
  </si>
  <si>
    <t>淑徳巣鴨</t>
  </si>
  <si>
    <t>淑徳巣鴨 高等学校</t>
  </si>
  <si>
    <t>豊島区 西巣鴨2-22-16</t>
  </si>
  <si>
    <t>03(3918)6451</t>
  </si>
  <si>
    <t>03(3918)6033</t>
  </si>
  <si>
    <t>城西大学附属城西</t>
  </si>
  <si>
    <t>城西大学附属城西 高等学校</t>
  </si>
  <si>
    <t>豊島区 千早1-10-26</t>
  </si>
  <si>
    <t>03(3973)6331</t>
  </si>
  <si>
    <t>03(3973)8374</t>
  </si>
  <si>
    <t>昭和鉄道</t>
  </si>
  <si>
    <t>昭和鉄道 高等学校</t>
  </si>
  <si>
    <t>170-0011</t>
  </si>
  <si>
    <t>豊島区 池袋本町2-10-1</t>
  </si>
  <si>
    <t>03(3988)5511</t>
  </si>
  <si>
    <t>03(3983)2704</t>
  </si>
  <si>
    <t>巣鴨</t>
  </si>
  <si>
    <t>巣鴨 高等学校</t>
  </si>
  <si>
    <t>170-0012</t>
  </si>
  <si>
    <t>豊島区 上池袋1-21-1</t>
  </si>
  <si>
    <t>03(3918)5311</t>
  </si>
  <si>
    <t>03(3918)5305</t>
  </si>
  <si>
    <t>豊島岡女子学園</t>
  </si>
  <si>
    <t>豊島岡女子学園 高等学校</t>
  </si>
  <si>
    <t>170-0013</t>
  </si>
  <si>
    <t>豊島区 東池袋1-25-22</t>
  </si>
  <si>
    <t>03(3983)8261</t>
  </si>
  <si>
    <t>03(3983)5628</t>
  </si>
  <si>
    <t>豊島学院</t>
  </si>
  <si>
    <t>豊島学院 高等学校</t>
  </si>
  <si>
    <t>豊南</t>
  </si>
  <si>
    <t>豊南 高等学校</t>
  </si>
  <si>
    <t>171-0042</t>
  </si>
  <si>
    <t>豊島区 高松3-6-7</t>
  </si>
  <si>
    <t>03(3959)5511</t>
  </si>
  <si>
    <t>03(3959)5516</t>
  </si>
  <si>
    <t>本郷</t>
  </si>
  <si>
    <t>本郷 高等学校</t>
  </si>
  <si>
    <t>170-0003</t>
  </si>
  <si>
    <t>豊島区 駒込4-11-1</t>
  </si>
  <si>
    <t>03(3917)1456</t>
  </si>
  <si>
    <t>03(3917)0007</t>
  </si>
  <si>
    <t>男</t>
    <rPh sb="0" eb="1">
      <t>ダン</t>
    </rPh>
    <phoneticPr fontId="5"/>
  </si>
  <si>
    <t>立教池袋</t>
  </si>
  <si>
    <t>立教池袋 高等学校</t>
  </si>
  <si>
    <t>171-0021</t>
  </si>
  <si>
    <t>豊島区 西池袋5-16-5</t>
  </si>
  <si>
    <t>03(3985)2707</t>
  </si>
  <si>
    <t>03(3971)4930</t>
  </si>
  <si>
    <t>大妻中野</t>
  </si>
  <si>
    <t>大妻中野 高等学校</t>
  </si>
  <si>
    <t>164-0002</t>
  </si>
  <si>
    <t>中野区 上高田2-3-7</t>
  </si>
  <si>
    <t>03(3389)7211</t>
  </si>
  <si>
    <t>03(3386)6494</t>
  </si>
  <si>
    <t>実践学園</t>
  </si>
  <si>
    <t>実践学園 高等学校</t>
  </si>
  <si>
    <t>164-0011</t>
  </si>
  <si>
    <t>中野区 中央2-34-2</t>
  </si>
  <si>
    <t>03(3371)5268</t>
  </si>
  <si>
    <t>03(3363)8396</t>
  </si>
  <si>
    <t>東亜学園</t>
  </si>
  <si>
    <t>東亜学園 高等学校</t>
  </si>
  <si>
    <t>中野区上高田5-44-3</t>
  </si>
  <si>
    <t>03(3387)6331</t>
  </si>
  <si>
    <t>03(3387)6335</t>
  </si>
  <si>
    <t>新渡戸文化高等学校</t>
  </si>
  <si>
    <t>164-8638</t>
  </si>
  <si>
    <t>中野区 本町6-38-1</t>
  </si>
  <si>
    <t>03(3381)9772</t>
  </si>
  <si>
    <t>03(3381)0508</t>
  </si>
  <si>
    <t>宝仙学園</t>
  </si>
  <si>
    <t>宝仙学園 高等学校</t>
  </si>
  <si>
    <t>164-8628</t>
  </si>
  <si>
    <t>中野区 中央2-28-3</t>
  </si>
  <si>
    <t>03(3371)7103</t>
  </si>
  <si>
    <t>03(3371)7144</t>
  </si>
  <si>
    <t>堀越</t>
  </si>
  <si>
    <t>堀越 高等学校</t>
  </si>
  <si>
    <t>中野区 中央2-56-2</t>
  </si>
  <si>
    <t>03(3363)7661</t>
  </si>
  <si>
    <t>03(3363)2468</t>
  </si>
  <si>
    <t>明治大学付属中野</t>
  </si>
  <si>
    <t>明治大学付属中野 高等学校</t>
  </si>
  <si>
    <t>164-0003</t>
  </si>
  <si>
    <t>中野区 東中野3-3ｰ4</t>
  </si>
  <si>
    <t>03(3362)8704</t>
  </si>
  <si>
    <t>03(3368)3113</t>
  </si>
  <si>
    <t>東京女子学院</t>
  </si>
  <si>
    <t>東京女子学院 高等学校</t>
  </si>
  <si>
    <t>練馬区 関町北4-16-11</t>
  </si>
  <si>
    <t>03(3920)5151</t>
  </si>
  <si>
    <t>03(5991)0632</t>
  </si>
  <si>
    <t>富士見</t>
  </si>
  <si>
    <t>富士見 高等学校</t>
  </si>
  <si>
    <t>176-0023</t>
  </si>
  <si>
    <t>練馬区 中村北4-8-26</t>
  </si>
  <si>
    <t>03(3999)2136</t>
  </si>
  <si>
    <t>03(3999)2129</t>
  </si>
  <si>
    <t>武蔵 高等学校</t>
  </si>
  <si>
    <t>176-8535</t>
  </si>
  <si>
    <t>練馬区 豊玉上1-26-1</t>
  </si>
  <si>
    <t>03(5984)3741</t>
  </si>
  <si>
    <t>03(5984)3883</t>
  </si>
  <si>
    <t>早稲田大学高等学院</t>
  </si>
  <si>
    <t>練馬区上石神井3-31-1</t>
  </si>
  <si>
    <t>03(5991)4151</t>
  </si>
  <si>
    <t>03(3928)4110</t>
  </si>
  <si>
    <t>跡見学園</t>
  </si>
  <si>
    <t>跡見学園 高等学校</t>
  </si>
  <si>
    <t>112-8629</t>
  </si>
  <si>
    <t>文京区 大塚1-5-9</t>
  </si>
  <si>
    <t>03(3941)8167</t>
  </si>
  <si>
    <t>03(3941)8685</t>
  </si>
  <si>
    <t>郁文館</t>
  </si>
  <si>
    <t>郁文館高等学校</t>
  </si>
  <si>
    <t>文京区 向丘2-19-1</t>
  </si>
  <si>
    <t>03(3828)2206</t>
  </si>
  <si>
    <t>03(3828)1261</t>
  </si>
  <si>
    <t>桜蔭</t>
  </si>
  <si>
    <t>桜蔭 高等学校</t>
  </si>
  <si>
    <t>文京区 本郷1-5-25</t>
  </si>
  <si>
    <t>03(3811)0147</t>
  </si>
  <si>
    <t>03(5684)5889</t>
  </si>
  <si>
    <t>駒込</t>
  </si>
  <si>
    <t>駒込 高等学校</t>
  </si>
  <si>
    <t>113-0022</t>
  </si>
  <si>
    <t>文京区 千駄木5-6-25</t>
  </si>
  <si>
    <t>03(3828)4141</t>
  </si>
  <si>
    <t>03(3824)5685</t>
  </si>
  <si>
    <t>京華</t>
  </si>
  <si>
    <t>京華 高等学校</t>
  </si>
  <si>
    <t>112-8612</t>
  </si>
  <si>
    <t>文京区 白山5-6-6</t>
  </si>
  <si>
    <t>03(3946)4451</t>
  </si>
  <si>
    <t>03(3946)7219</t>
  </si>
  <si>
    <t>京華商業</t>
  </si>
  <si>
    <t>京華商業 高等学校</t>
  </si>
  <si>
    <t>03(3946)4491</t>
  </si>
  <si>
    <t>03(3946)7929</t>
  </si>
  <si>
    <t>京華女子</t>
  </si>
  <si>
    <t>京華女子 高等学校</t>
  </si>
  <si>
    <t>112-8613</t>
  </si>
  <si>
    <t>文京区 白山5-13-5</t>
  </si>
  <si>
    <t>03(3946)4434</t>
  </si>
  <si>
    <t>03(3946)4315</t>
  </si>
  <si>
    <t>東洋大学京北</t>
  </si>
  <si>
    <t>東洋大学京北 高等学校</t>
  </si>
  <si>
    <t>112-8607</t>
  </si>
  <si>
    <t>文京区白山2-36-5</t>
  </si>
  <si>
    <t>03-3816-6213</t>
  </si>
  <si>
    <t>03-3816-6217</t>
  </si>
  <si>
    <t>淑徳ＳＣ</t>
  </si>
  <si>
    <t>淑徳ＳＣ 高等部</t>
  </si>
  <si>
    <t>文京区 小石川3-14-3</t>
  </si>
  <si>
    <t>03(3811)0237</t>
  </si>
  <si>
    <t>03(3811)8767</t>
  </si>
  <si>
    <t>昭和第一</t>
  </si>
  <si>
    <t>昭和第一 高等学校</t>
  </si>
  <si>
    <t>文京区 本郷1-2-15</t>
  </si>
  <si>
    <t>03(3811)0636</t>
  </si>
  <si>
    <t>03(3814)7985</t>
  </si>
  <si>
    <t>中央大学</t>
  </si>
  <si>
    <t>中央大学 高等学校</t>
  </si>
  <si>
    <t>112-8551</t>
  </si>
  <si>
    <t>文京区 春日1-13-27</t>
  </si>
  <si>
    <t>03(3814)5275</t>
  </si>
  <si>
    <t>03(3814)5278</t>
  </si>
  <si>
    <t>貞静学園</t>
  </si>
  <si>
    <t>貞静学園 高等学校</t>
  </si>
  <si>
    <t>112-8625</t>
  </si>
  <si>
    <t>文京区 大塚1-2-10</t>
  </si>
  <si>
    <t>03(3943)3711</t>
  </si>
  <si>
    <t>03(3945)8895</t>
  </si>
  <si>
    <t>村田女子</t>
  </si>
  <si>
    <t>村田女子高等学校</t>
  </si>
  <si>
    <t>113-8665</t>
  </si>
  <si>
    <t>文京区 本駒込2-29-1</t>
  </si>
  <si>
    <t>03(5940)4455</t>
  </si>
  <si>
    <t>03(5940)4466</t>
  </si>
  <si>
    <t>東洋女子</t>
  </si>
  <si>
    <t>東洋女子 高等学校</t>
  </si>
  <si>
    <t>112-0011</t>
  </si>
  <si>
    <t>文京区 千石3-29-8</t>
  </si>
  <si>
    <t>03(3941)2680</t>
  </si>
  <si>
    <t>03(3941)6928</t>
  </si>
  <si>
    <t>獨協</t>
  </si>
  <si>
    <t>獨協 高等学校</t>
  </si>
  <si>
    <t>112-0014</t>
  </si>
  <si>
    <t>文京区 関口3-8-1</t>
  </si>
  <si>
    <t>03(3943)3651</t>
  </si>
  <si>
    <t>03(3943)9119</t>
  </si>
  <si>
    <t>日本大学豊山</t>
  </si>
  <si>
    <t>日本大学豊山 高等学校</t>
  </si>
  <si>
    <t>文京区 大塚5-40-10</t>
  </si>
  <si>
    <t>03(3943)2161</t>
  </si>
  <si>
    <t>03(3943)1991</t>
  </si>
  <si>
    <t>文京学院大学女子</t>
  </si>
  <si>
    <t>文京学院大学女子 高等学校</t>
  </si>
  <si>
    <t>113-8667</t>
  </si>
  <si>
    <t>文京区 本駒込6-18-3</t>
  </si>
  <si>
    <t>03(3946)5301</t>
  </si>
  <si>
    <t>03(3946)7294</t>
  </si>
  <si>
    <t>麻布</t>
  </si>
  <si>
    <t>麻布 高等学校</t>
  </si>
  <si>
    <t>106-0046</t>
  </si>
  <si>
    <t>港区 元麻布2-3-29</t>
  </si>
  <si>
    <t>03(3446)6541</t>
  </si>
  <si>
    <t>03(3444)2337</t>
  </si>
  <si>
    <t>慶應義塾女子</t>
  </si>
  <si>
    <t>慶應義塾女子 高等学校</t>
  </si>
  <si>
    <t>港区 三田2-17-23</t>
  </si>
  <si>
    <t>03(5427)1674</t>
  </si>
  <si>
    <t>03(5427)1675</t>
  </si>
  <si>
    <t>芝</t>
  </si>
  <si>
    <t>芝 高等学校</t>
  </si>
  <si>
    <t>105-0011</t>
  </si>
  <si>
    <t>港区 芝公園3-5-37</t>
  </si>
  <si>
    <t>03(3431)2629</t>
  </si>
  <si>
    <t>03(3578)1212</t>
  </si>
  <si>
    <t>広尾学園</t>
  </si>
  <si>
    <t>広尾学園 高等学校</t>
  </si>
  <si>
    <t>106-0047</t>
  </si>
  <si>
    <t>港区 南麻布5-1-14</t>
  </si>
  <si>
    <t>03(3444)7271</t>
  </si>
  <si>
    <t>03(3444)7192</t>
  </si>
  <si>
    <t>頌栄女子学院</t>
  </si>
  <si>
    <t>頌栄女子学院 高等学校</t>
  </si>
  <si>
    <t>108-0071</t>
  </si>
  <si>
    <t>港区 白金台2-26-5</t>
  </si>
  <si>
    <t>03(3441)2005</t>
  </si>
  <si>
    <t>03(3441)4043</t>
  </si>
  <si>
    <t>聖心女子学院</t>
  </si>
  <si>
    <t>聖心女子学院 高等科</t>
  </si>
  <si>
    <t>108-0072</t>
  </si>
  <si>
    <t>港区 白金4-11-1</t>
  </si>
  <si>
    <t>03(3444)7671</t>
  </si>
  <si>
    <t>03(3444)0094</t>
  </si>
  <si>
    <t>正則</t>
  </si>
  <si>
    <t>正則 高等学校</t>
  </si>
  <si>
    <t>港区 芝公園3-1-36</t>
  </si>
  <si>
    <t>03(3431)0913</t>
  </si>
  <si>
    <t>03(3432)6067</t>
  </si>
  <si>
    <t>高輪</t>
  </si>
  <si>
    <t>高輪 高等学校</t>
  </si>
  <si>
    <t>108-0074</t>
  </si>
  <si>
    <t>港区 高輪2-1-32</t>
  </si>
  <si>
    <t>03(3441)7201</t>
  </si>
  <si>
    <t>03(3441)6699</t>
  </si>
  <si>
    <t>東海大学付属高輪台</t>
  </si>
  <si>
    <t>東海大学付属高輪台 高等学校</t>
  </si>
  <si>
    <t>108-8587</t>
  </si>
  <si>
    <t>港区 高輪2-2-16</t>
  </si>
  <si>
    <t>03(3448)4011</t>
  </si>
  <si>
    <t>03(3448)4020</t>
  </si>
  <si>
    <t>東京女子学園</t>
  </si>
  <si>
    <t>東京女子学園 高等学校</t>
  </si>
  <si>
    <t>108-0014</t>
  </si>
  <si>
    <t>港区 芝4-1-30</t>
  </si>
  <si>
    <t>03(3451)0912</t>
  </si>
  <si>
    <t>03(3451)0902</t>
  </si>
  <si>
    <t>東洋英和女学院</t>
  </si>
  <si>
    <t>東洋英和女学院高等部</t>
  </si>
  <si>
    <t>106-8507</t>
  </si>
  <si>
    <t>港区 六本木5-14-40</t>
  </si>
  <si>
    <t>03(3583)0696</t>
  </si>
  <si>
    <t>03(3587)0597</t>
  </si>
  <si>
    <t>普連土学園</t>
  </si>
  <si>
    <t>普連土学園 高等学校</t>
  </si>
  <si>
    <t>港区 三田4-14-16</t>
  </si>
  <si>
    <t>03(3451)4616</t>
  </si>
  <si>
    <t>03(3453)2028</t>
  </si>
  <si>
    <t>明治学院</t>
  </si>
  <si>
    <t>明治学院 高等学校</t>
  </si>
  <si>
    <t>港区 白金台1-2-37</t>
  </si>
  <si>
    <t>03(5421)5011</t>
  </si>
  <si>
    <t>03(5421)5014</t>
  </si>
  <si>
    <t>山脇学園</t>
  </si>
  <si>
    <t>山脇学園 高等学校</t>
  </si>
  <si>
    <t>107-8371</t>
  </si>
  <si>
    <t>港区 赤坂4-10-36</t>
  </si>
  <si>
    <t>03(3585)3911</t>
  </si>
  <si>
    <t>03(3224)1416</t>
  </si>
  <si>
    <t>自由ヶ丘学園</t>
    <phoneticPr fontId="5"/>
  </si>
  <si>
    <t>自由ヶ丘学園 高等学校</t>
  </si>
  <si>
    <t>152-0035</t>
  </si>
  <si>
    <t>目黒区 自由が丘2-21-1</t>
  </si>
  <si>
    <t>03(3717)0388</t>
  </si>
  <si>
    <t>03(3718)5943</t>
  </si>
  <si>
    <t>多摩大学目黒</t>
  </si>
  <si>
    <t>多摩大学目黒 高等学校</t>
  </si>
  <si>
    <t>153-0064</t>
  </si>
  <si>
    <t>目黒区 下目黒4-10-24</t>
  </si>
  <si>
    <t>03(3714)2661</t>
  </si>
  <si>
    <t>03(3714)2632</t>
  </si>
  <si>
    <t>全</t>
    <phoneticPr fontId="5"/>
  </si>
  <si>
    <t>東京学園</t>
  </si>
  <si>
    <t>東京学園 高等学校</t>
  </si>
  <si>
    <t>目黒区 下目黒6-12-25</t>
  </si>
  <si>
    <t>03(3711)6641</t>
  </si>
  <si>
    <t>03(3711)6610</t>
  </si>
  <si>
    <t>トキワ松学園</t>
  </si>
  <si>
    <t>トキワ松学園 高等学校</t>
  </si>
  <si>
    <t>152-0003</t>
  </si>
  <si>
    <t>目黒区 碑文谷4-17-16</t>
  </si>
  <si>
    <t>03(3713)8161</t>
  </si>
  <si>
    <t>03(3793)2562</t>
  </si>
  <si>
    <t>日本工業大学駒場</t>
  </si>
  <si>
    <t>日本工業大学駒場高等学校</t>
  </si>
  <si>
    <t>153-8508</t>
  </si>
  <si>
    <t>目黒区 駒場1-35-32</t>
  </si>
  <si>
    <t>03(3467)2130</t>
  </si>
  <si>
    <t>03(3467)2245</t>
  </si>
  <si>
    <t>目黒日本大学高等学校</t>
    <phoneticPr fontId="5"/>
  </si>
  <si>
    <t>153-0063</t>
  </si>
  <si>
    <t>目黒区 目黒1-6-15</t>
  </si>
  <si>
    <t>03(3492)3388</t>
  </si>
  <si>
    <t>03(3492)4518</t>
  </si>
  <si>
    <t>目黒学院</t>
  </si>
  <si>
    <t>目黒学院 高等学校</t>
  </si>
  <si>
    <t>153-8631</t>
  </si>
  <si>
    <t>目黒区 中目黒1-1-50</t>
  </si>
  <si>
    <t>03(3711)6556</t>
  </si>
  <si>
    <t>03(3713)7448</t>
  </si>
  <si>
    <t>八雲学園</t>
  </si>
  <si>
    <t>八雲学園 高等学校</t>
  </si>
  <si>
    <t>152-0023</t>
  </si>
  <si>
    <t>目黒区 八雲2-14-1</t>
  </si>
  <si>
    <t>03(3717)1196</t>
  </si>
  <si>
    <t>03(3717)1197</t>
  </si>
  <si>
    <t>啓明学園</t>
  </si>
  <si>
    <t>啓明学園 高等学校</t>
  </si>
  <si>
    <t>昭島市 拝島町5-11-15</t>
  </si>
  <si>
    <t>042(541)1003</t>
  </si>
  <si>
    <t>042(542)5441</t>
  </si>
  <si>
    <t>東海大学菅生</t>
  </si>
  <si>
    <t>東海大学菅生高等学校</t>
  </si>
  <si>
    <t>197-0801　</t>
  </si>
  <si>
    <t>あきる野市　菅生1817</t>
  </si>
  <si>
    <t>042(559)2200</t>
  </si>
  <si>
    <t>042(558)4812</t>
  </si>
  <si>
    <t>駒沢学園女子</t>
  </si>
  <si>
    <t>駒沢学園女子高等学校</t>
  </si>
  <si>
    <t>206-851１</t>
  </si>
  <si>
    <t>稲城市坂浜238</t>
    <phoneticPr fontId="5"/>
  </si>
  <si>
    <t>042(350)7123</t>
  </si>
  <si>
    <t>042(350)7188</t>
  </si>
  <si>
    <t>東星学園</t>
  </si>
  <si>
    <t>東星学園 高等学校</t>
  </si>
  <si>
    <t>204-0024</t>
  </si>
  <si>
    <t>清瀬市 梅園3-14-47</t>
  </si>
  <si>
    <t>0424(93)3201</t>
  </si>
  <si>
    <t>0424(93)3337</t>
  </si>
  <si>
    <t>国立音大附属</t>
  </si>
  <si>
    <t>国立音楽大学附属 高等学校</t>
  </si>
  <si>
    <t>186-0005</t>
  </si>
  <si>
    <t>国立市 西2-12-19</t>
  </si>
  <si>
    <t>042(572)4111</t>
  </si>
  <si>
    <t>042(573)7962</t>
  </si>
  <si>
    <t>桐朋</t>
  </si>
  <si>
    <t>桐朋 高等学校</t>
  </si>
  <si>
    <t>国立市 中3-1-10</t>
  </si>
  <si>
    <t>042(577)2171</t>
  </si>
  <si>
    <t>042(574)9898</t>
  </si>
  <si>
    <t>早稲田大学系属早稲田実業</t>
  </si>
  <si>
    <t>早稲田大学系属早稲田実業学校 高等部</t>
  </si>
  <si>
    <t>185-8505</t>
  </si>
  <si>
    <t>国分寺市 本町1-2-1</t>
  </si>
  <si>
    <t>042(300)2121</t>
  </si>
  <si>
    <t>042(300)1123</t>
  </si>
  <si>
    <t>国際基督教大学</t>
  </si>
  <si>
    <t>国際基督教大学 高等学校</t>
  </si>
  <si>
    <t>184-8503</t>
  </si>
  <si>
    <t>小金井市 東町1-1-1</t>
  </si>
  <si>
    <t>0422(33)3401</t>
  </si>
  <si>
    <t>0422(33)3376</t>
  </si>
  <si>
    <t>中央大学附属</t>
  </si>
  <si>
    <t>中央大学附属 高等学校</t>
  </si>
  <si>
    <t>184-8575</t>
  </si>
  <si>
    <t>小金井市 貫井北町3-22-1</t>
  </si>
  <si>
    <t>042(381)5413</t>
  </si>
  <si>
    <t>042(383)9292</t>
  </si>
  <si>
    <t>東京電機大学</t>
  </si>
  <si>
    <t>東京電機大学 高等学校</t>
  </si>
  <si>
    <t>184-8555</t>
  </si>
  <si>
    <t>小金井市 梶野町4-8-1</t>
  </si>
  <si>
    <t>0422(37)6441</t>
  </si>
  <si>
    <t>0422(37)6599</t>
  </si>
  <si>
    <t>錦城</t>
  </si>
  <si>
    <t>錦城 高等学校</t>
  </si>
  <si>
    <t>187-0001</t>
  </si>
  <si>
    <t>小平市 大沼町5-3-7</t>
  </si>
  <si>
    <t>042(341)0741</t>
  </si>
  <si>
    <t>042(345)4255</t>
  </si>
  <si>
    <t>白梅学園</t>
    <phoneticPr fontId="5" type="Hiragana"/>
  </si>
  <si>
    <t>白梅学園 高等学校</t>
  </si>
  <si>
    <t>187-8570</t>
  </si>
  <si>
    <t>小平市 小川町1-830</t>
  </si>
  <si>
    <t>042(346)5691</t>
  </si>
  <si>
    <t>042(346)5668</t>
  </si>
  <si>
    <t>創価</t>
  </si>
  <si>
    <t>創価 高等学校</t>
  </si>
  <si>
    <t>187-0024</t>
  </si>
  <si>
    <t>小平市 たかの台2-1</t>
  </si>
  <si>
    <t>042(342)2611</t>
  </si>
  <si>
    <t>042(344)5988</t>
  </si>
  <si>
    <t>昭和第一学園</t>
  </si>
  <si>
    <t>昭和第一学園 高等学校</t>
  </si>
  <si>
    <t>190-0003</t>
  </si>
  <si>
    <t>立川市 栄町2-45-8</t>
  </si>
  <si>
    <t>042(536)1611</t>
  </si>
  <si>
    <t>042(537)6880</t>
  </si>
  <si>
    <t>立川女子</t>
  </si>
  <si>
    <t>立川女子 高等学校</t>
  </si>
  <si>
    <t>190-0011</t>
  </si>
  <si>
    <t>立川市 高松町3-12-1</t>
  </si>
  <si>
    <t>042(524)5188</t>
  </si>
  <si>
    <t>042(522)9492</t>
  </si>
  <si>
    <t>大妻多摩</t>
  </si>
  <si>
    <t>大妻多摩 高等学校</t>
  </si>
  <si>
    <t>206-8540</t>
  </si>
  <si>
    <t>多摩市 唐木田2-7-1</t>
  </si>
  <si>
    <t>042(372)9113</t>
  </si>
  <si>
    <t>042(372)9986</t>
  </si>
  <si>
    <t>多摩大学附属聖ヶ丘</t>
  </si>
  <si>
    <t>多摩大学附属聖ヶ丘 高等学校</t>
  </si>
  <si>
    <t>206-0022</t>
  </si>
  <si>
    <t>多摩市 聖ヶ丘4-1-1</t>
  </si>
  <si>
    <t>042(372)9393</t>
  </si>
  <si>
    <t>042(337)1761</t>
  </si>
  <si>
    <t>晃華学園</t>
  </si>
  <si>
    <t>晃華学園 高等学校</t>
  </si>
  <si>
    <t>182-8550</t>
  </si>
  <si>
    <t>調布市 佐須町5-28-1</t>
  </si>
  <si>
    <t>042(482)8952</t>
  </si>
  <si>
    <t>042(483)1731</t>
  </si>
  <si>
    <t>桐朋女子</t>
  </si>
  <si>
    <t>桐朋女子 高等学校</t>
  </si>
  <si>
    <t>182-8510</t>
  </si>
  <si>
    <t>調布市 若葉町1-41-1</t>
  </si>
  <si>
    <t>03(3300)2111</t>
  </si>
  <si>
    <t>03(3300)2112</t>
  </si>
  <si>
    <t>文華女子</t>
  </si>
  <si>
    <t>文華女子 高等学校</t>
  </si>
  <si>
    <t>188-0004</t>
  </si>
  <si>
    <t>西東京市 西原町4-5-85</t>
  </si>
  <si>
    <t>042(463)2664</t>
  </si>
  <si>
    <t>042(463)5300</t>
  </si>
  <si>
    <t>武蔵野大学高等学校</t>
    <rPh sb="0" eb="3">
      <t>ムサシノ</t>
    </rPh>
    <rPh sb="3" eb="5">
      <t>ダイガク</t>
    </rPh>
    <rPh sb="5" eb="7">
      <t>コウトウ</t>
    </rPh>
    <rPh sb="7" eb="9">
      <t>ガッコウ</t>
    </rPh>
    <phoneticPr fontId="5"/>
  </si>
  <si>
    <t>武蔵野大学 高等学校</t>
    <rPh sb="0" eb="3">
      <t>ムサシノ</t>
    </rPh>
    <rPh sb="6" eb="8">
      <t>コウトウ</t>
    </rPh>
    <rPh sb="8" eb="10">
      <t>ガッコウ</t>
    </rPh>
    <phoneticPr fontId="5"/>
  </si>
  <si>
    <t>202-8585</t>
  </si>
  <si>
    <t>西東京市 新町1-1-20</t>
  </si>
  <si>
    <t>042(468)3256</t>
  </si>
  <si>
    <t>042(468)3348</t>
  </si>
  <si>
    <t>全</t>
    <phoneticPr fontId="5"/>
  </si>
  <si>
    <t>穎明館</t>
  </si>
  <si>
    <t>穎明館 高等学校</t>
  </si>
  <si>
    <t>八王子市 館町2600</t>
  </si>
  <si>
    <t>042(664)6000</t>
  </si>
  <si>
    <t>042(666)1101</t>
  </si>
  <si>
    <t>共立女子第二</t>
  </si>
  <si>
    <t>共立女子第二 高等学校</t>
  </si>
  <si>
    <t>193-0826</t>
  </si>
  <si>
    <t>八王子市 元八王子町1-710</t>
  </si>
  <si>
    <t>0426(61)9952</t>
  </si>
  <si>
    <t>0426(61)9953</t>
  </si>
  <si>
    <t>工学院大学附属</t>
  </si>
  <si>
    <t>工学院大学附属 高等学校</t>
  </si>
  <si>
    <t>192-8622</t>
  </si>
  <si>
    <t>八王子市 中野町2647-2</t>
  </si>
  <si>
    <t>042(628)4912</t>
  </si>
  <si>
    <t>042(623)1376</t>
  </si>
  <si>
    <t>聖パウロ学園</t>
  </si>
  <si>
    <t>聖パウロ学園 高等学校</t>
  </si>
  <si>
    <t>192-0154</t>
  </si>
  <si>
    <t>八王子市 下恩方町2727</t>
  </si>
  <si>
    <t>0426(51)3893</t>
  </si>
  <si>
    <t>042(651)6331</t>
  </si>
  <si>
    <t>帝京大学</t>
  </si>
  <si>
    <t>帝京大学 高等学校</t>
  </si>
  <si>
    <t>192-0361</t>
  </si>
  <si>
    <t>八王子市 越野322</t>
  </si>
  <si>
    <t>042(676)9511</t>
  </si>
  <si>
    <t>042(676)0241</t>
  </si>
  <si>
    <t>帝京八王子</t>
  </si>
  <si>
    <t>帝京八王子 高等学校</t>
  </si>
  <si>
    <t>192-0151</t>
  </si>
  <si>
    <t>八王子市 上川町3766</t>
  </si>
  <si>
    <t>0426(54)6141</t>
  </si>
  <si>
    <t>042(654)6044</t>
  </si>
  <si>
    <t>東京純心女子</t>
  </si>
  <si>
    <t>東京純心女子 高等学校</t>
  </si>
  <si>
    <t>192-0011</t>
  </si>
  <si>
    <t>八王子市 滝山町2-600</t>
  </si>
  <si>
    <t>0426(91)1345</t>
  </si>
  <si>
    <t>042(692)4722</t>
  </si>
  <si>
    <t>八王子</t>
  </si>
  <si>
    <t>八王子学園八王子高等学校</t>
    <rPh sb="8" eb="10">
      <t>こうとう</t>
    </rPh>
    <phoneticPr fontId="5" type="Hiragana"/>
  </si>
  <si>
    <t>八王子市 台町4-35-1</t>
  </si>
  <si>
    <t>042(623)3461</t>
  </si>
  <si>
    <t>042(626)5646</t>
  </si>
  <si>
    <t>八王子実践</t>
  </si>
  <si>
    <t>八王子実践 高等学校</t>
  </si>
  <si>
    <t>八王子市 台町1-6-15</t>
  </si>
  <si>
    <t>0426(22)0654</t>
  </si>
  <si>
    <t>0426(27)1101</t>
  </si>
  <si>
    <t>明治大学付属中野八王子</t>
  </si>
  <si>
    <t>明治大学付属中野八王子 高等学校</t>
  </si>
  <si>
    <t>192-0001</t>
  </si>
  <si>
    <t>八王子市 戸吹町1100</t>
  </si>
  <si>
    <t>042(691)0321</t>
  </si>
  <si>
    <t>042(691)0988</t>
  </si>
  <si>
    <t>自由学園</t>
  </si>
  <si>
    <t>自由学園 高等学校</t>
  </si>
  <si>
    <t>203-8521</t>
  </si>
  <si>
    <t>東久留米市 学園町1-8-15</t>
  </si>
  <si>
    <t>0424(22)3111</t>
  </si>
  <si>
    <t>042(422)1078</t>
  </si>
  <si>
    <t>日体桜華</t>
  </si>
  <si>
    <t>日本体育大学桜華高等学校</t>
  </si>
  <si>
    <t>東村山市 富士見町2-5-1</t>
  </si>
  <si>
    <t>042(391)4133</t>
  </si>
  <si>
    <t>042(392)6424</t>
  </si>
  <si>
    <t>明治学院東村山</t>
  </si>
  <si>
    <t>明治学院東村山 高等学校</t>
  </si>
  <si>
    <t>東村山市 富士見町1-12-3</t>
  </si>
  <si>
    <t>042(391)2142</t>
  </si>
  <si>
    <t>042(391)5926</t>
  </si>
  <si>
    <t>明法</t>
  </si>
  <si>
    <t>明法 高等学校</t>
  </si>
  <si>
    <t>東村山市 富士見町2-4-12</t>
  </si>
  <si>
    <t>042(393)5611</t>
  </si>
  <si>
    <t>042(391)7129</t>
  </si>
  <si>
    <t>明星</t>
  </si>
  <si>
    <t>明星 高等学校</t>
  </si>
  <si>
    <t>183-8531</t>
  </si>
  <si>
    <t>府中市 栄町1-1-6</t>
  </si>
  <si>
    <t>042(368)5111</t>
  </si>
  <si>
    <t>042(364)6761</t>
  </si>
  <si>
    <t>桜美林</t>
  </si>
  <si>
    <t>桜美林 高等学校</t>
  </si>
  <si>
    <t>194-0294</t>
  </si>
  <si>
    <t>町田市 常盤町3758</t>
  </si>
  <si>
    <t>042(797)2667</t>
  </si>
  <si>
    <t>042(797)3432</t>
  </si>
  <si>
    <t>玉川学園</t>
  </si>
  <si>
    <t>玉川学園高等部</t>
  </si>
  <si>
    <t>194-8610</t>
  </si>
  <si>
    <t>町田市 玉川学園6-1-1</t>
  </si>
  <si>
    <t>042(739)8532</t>
  </si>
  <si>
    <t>042(739)8473</t>
  </si>
  <si>
    <t>鶴川</t>
  </si>
  <si>
    <t>鶴川 高等学校</t>
  </si>
  <si>
    <t>195-0054</t>
  </si>
  <si>
    <t>町田市 三輪町122</t>
  </si>
  <si>
    <t>044(988)1126</t>
  </si>
  <si>
    <t>044(989)0562</t>
  </si>
  <si>
    <t>日本大学第三</t>
  </si>
  <si>
    <t>日本大学第三 高等学校</t>
  </si>
  <si>
    <t>194-0203</t>
  </si>
  <si>
    <t>町田市 図師町11-2375</t>
  </si>
  <si>
    <t>042(793)2123</t>
  </si>
  <si>
    <t>042(793)6804</t>
  </si>
  <si>
    <t>和光</t>
  </si>
  <si>
    <t>和光 高等学校</t>
  </si>
  <si>
    <t>195-0051</t>
  </si>
  <si>
    <t>町田市 真光寺町1291</t>
  </si>
  <si>
    <t>042(734)3403</t>
  </si>
  <si>
    <t>042(734)3410</t>
  </si>
  <si>
    <t>大成</t>
  </si>
  <si>
    <t>大成 高等学校</t>
  </si>
  <si>
    <t>181-0012</t>
  </si>
  <si>
    <t>三鷹市 上連雀6-7-5</t>
  </si>
  <si>
    <t>0422(43)3196</t>
  </si>
  <si>
    <t>0422(47)6302</t>
  </si>
  <si>
    <t>明星学園</t>
  </si>
  <si>
    <t>明星学園 高等学校</t>
  </si>
  <si>
    <t>181-0002</t>
  </si>
  <si>
    <t>三鷹市 牟礼4-15-22</t>
  </si>
  <si>
    <t>0422(48)6221</t>
  </si>
  <si>
    <t>0422(41)6091</t>
  </si>
  <si>
    <t>吉祥女子</t>
  </si>
  <si>
    <t>吉祥女子 高等学校</t>
  </si>
  <si>
    <t>180-0002</t>
  </si>
  <si>
    <t>武蔵野市 吉祥寺東町4-12-20</t>
  </si>
  <si>
    <t>0422(22)8117</t>
  </si>
  <si>
    <t>0422(22)9752</t>
  </si>
  <si>
    <t>成蹊</t>
  </si>
  <si>
    <t>成蹊 高等学校</t>
  </si>
  <si>
    <t>180-8633</t>
  </si>
  <si>
    <t>武蔵野市 吉祥寺北町3-10-13</t>
  </si>
  <si>
    <t>0422(37)3818</t>
  </si>
  <si>
    <t>0422(37)3863</t>
  </si>
  <si>
    <t>聖徳学園</t>
  </si>
  <si>
    <t>聖徳学園 高等学校</t>
  </si>
  <si>
    <t>180-8601</t>
  </si>
  <si>
    <t>武蔵野市 境南町2-11-8</t>
  </si>
  <si>
    <t>0422(31)5121</t>
  </si>
  <si>
    <t>0422(33)9386</t>
  </si>
  <si>
    <t>藤村女子</t>
  </si>
  <si>
    <t>藤村女子 高等学校</t>
  </si>
  <si>
    <t>180-8505</t>
  </si>
  <si>
    <t>武蔵野市 吉祥寺本町2-16-3</t>
  </si>
  <si>
    <t>0422(22)1266</t>
  </si>
  <si>
    <t>0422(22)7680</t>
  </si>
  <si>
    <t>女</t>
    <rPh sb="0" eb="1">
      <t>ジョ</t>
    </rPh>
    <phoneticPr fontId="1"/>
  </si>
  <si>
    <t>拓殖大学第一</t>
  </si>
  <si>
    <t>拓殖大学第一 高等学校</t>
  </si>
  <si>
    <t>武蔵村山市 大南4-64-5</t>
  </si>
  <si>
    <t>042(590)3311</t>
  </si>
  <si>
    <t>042(590)3211</t>
  </si>
  <si>
    <t>かえつ有明</t>
  </si>
  <si>
    <t>かえつ有明高等学校</t>
  </si>
  <si>
    <t>135-8711</t>
  </si>
  <si>
    <t>江東区東雲2-16-1</t>
  </si>
  <si>
    <t>03(5564)2111</t>
  </si>
  <si>
    <t>03(5564)2160</t>
  </si>
  <si>
    <t>★駿台学園（定時制）</t>
  </si>
  <si>
    <t>駿台学園定時制高等学校(定)</t>
    <phoneticPr fontId="5"/>
  </si>
  <si>
    <t>北区王子6-1-10</t>
  </si>
  <si>
    <t>法政大学</t>
  </si>
  <si>
    <t>法政大学高等学校</t>
  </si>
  <si>
    <t>三鷹市牟礼4-3-1</t>
  </si>
  <si>
    <t>0422(79)6230</t>
  </si>
  <si>
    <t>0422(79)6260</t>
  </si>
  <si>
    <t>武蔵野東</t>
    <phoneticPr fontId="5"/>
  </si>
  <si>
    <t>武蔵野東高等専修学校</t>
    <phoneticPr fontId="5"/>
  </si>
  <si>
    <t>180-0013　</t>
  </si>
  <si>
    <t>武蔵野市西久保3-25-3</t>
    <phoneticPr fontId="5"/>
  </si>
  <si>
    <t>0422-54-8611</t>
  </si>
  <si>
    <t>0422-51-0267</t>
  </si>
  <si>
    <t>その他</t>
  </si>
  <si>
    <t>九段中等教育</t>
  </si>
  <si>
    <t>千代田区立九段中等教育学校</t>
  </si>
  <si>
    <t>千代田区九段北2-2-1</t>
  </si>
  <si>
    <t>03(3263)7190</t>
  </si>
  <si>
    <t>03(3288)3499</t>
  </si>
  <si>
    <t>区立</t>
  </si>
  <si>
    <t>★大智(通信）</t>
    <rPh sb="4" eb="6">
      <t>ツウシン</t>
    </rPh>
    <phoneticPr fontId="5"/>
  </si>
  <si>
    <t>大智学園高等学校</t>
  </si>
  <si>
    <t>169-0074</t>
  </si>
  <si>
    <t>新宿区北新宿1-21-10</t>
  </si>
  <si>
    <t>03(5925)2773</t>
  </si>
  <si>
    <t>03(5925)2774</t>
  </si>
  <si>
    <t>通</t>
  </si>
  <si>
    <t>産業技術高専品川</t>
    <phoneticPr fontId="5"/>
  </si>
  <si>
    <t>東京都立産業技術高等専門学校品川キャンパス</t>
  </si>
  <si>
    <t>140-0011</t>
  </si>
  <si>
    <t>品川区東大井1-10-40</t>
  </si>
  <si>
    <t>03(3471)6331</t>
  </si>
  <si>
    <t>03(3471)6338</t>
  </si>
  <si>
    <t>公立</t>
  </si>
  <si>
    <t>産業技術高専荒川</t>
    <phoneticPr fontId="5"/>
  </si>
  <si>
    <t>東京都立産業技術高等専門学荒川キャンパス</t>
    <phoneticPr fontId="5"/>
  </si>
  <si>
    <t>荒川区南千住8-17-1</t>
  </si>
  <si>
    <t>03-3801-0145</t>
  </si>
  <si>
    <t>03-3801-9898</t>
  </si>
  <si>
    <t>クラーク記念国際</t>
  </si>
  <si>
    <t>クラーク記念国際高等学校</t>
  </si>
  <si>
    <t>169-0075</t>
  </si>
  <si>
    <t>新宿区高田馬場1-16-17</t>
  </si>
  <si>
    <t>03(3203)3600</t>
  </si>
  <si>
    <t>03(3202)1760</t>
  </si>
  <si>
    <t>郁文館グローバル</t>
  </si>
  <si>
    <t>文京区向丘2-19-1</t>
    <phoneticPr fontId="5"/>
  </si>
  <si>
    <t>03-3828-2206</t>
  </si>
  <si>
    <t>03-3828-1261
.</t>
  </si>
  <si>
    <t>★ＮＨＫ学園高等学校(通)</t>
    <phoneticPr fontId="5"/>
  </si>
  <si>
    <t>NHK学園高等学校(通)</t>
    <phoneticPr fontId="5"/>
  </si>
  <si>
    <t>186-8001</t>
  </si>
  <si>
    <t>国立市富士見台2-36-2</t>
  </si>
  <si>
    <t>042(573)8111</t>
  </si>
  <si>
    <t>042(572)3332</t>
  </si>
  <si>
    <t>★目黒日本大学高等学校（通）</t>
    <rPh sb="12" eb="13">
      <t>ツウ</t>
    </rPh>
    <phoneticPr fontId="5"/>
  </si>
  <si>
    <t>目黒日本大学高等学校　通信制</t>
    <rPh sb="11" eb="14">
      <t>ツウシンセイ</t>
    </rPh>
    <phoneticPr fontId="5"/>
  </si>
  <si>
    <t>03(5759)7584</t>
  </si>
  <si>
    <t>★日本ウェルネス(通信制)</t>
  </si>
  <si>
    <t>日本ウェルネス高等学校(通信制)</t>
    <phoneticPr fontId="5"/>
  </si>
  <si>
    <t>175-0094</t>
  </si>
  <si>
    <t>板橋区成増1-12-19</t>
    <phoneticPr fontId="5"/>
  </si>
  <si>
    <t>03-3938-7500</t>
  </si>
  <si>
    <t>広域</t>
  </si>
  <si>
    <t>★あずさ第一高等学校渋谷キャンパス（通信）</t>
  </si>
  <si>
    <t>あずさ第一高等学校渋谷キャンパス（通信）</t>
    <phoneticPr fontId="5"/>
  </si>
  <si>
    <t>150-0031</t>
  </si>
  <si>
    <t>渋谷区桜丘町5-4</t>
    <phoneticPr fontId="5"/>
  </si>
  <si>
    <t>03-6416-0425</t>
  </si>
  <si>
    <t>★大原学園（通信）</t>
  </si>
  <si>
    <t>大原学園高等学校</t>
    <phoneticPr fontId="5" type="Hiragana"/>
  </si>
  <si>
    <t>101-0051　</t>
  </si>
  <si>
    <t>千代田区神田神保町2-42</t>
    <phoneticPr fontId="5"/>
  </si>
  <si>
    <t>03-3237-3141</t>
  </si>
  <si>
    <t>03-3237-3143</t>
  </si>
  <si>
    <t>★代々木（通信）</t>
  </si>
  <si>
    <t>代々木高等学校(通信)</t>
    <phoneticPr fontId="5"/>
  </si>
  <si>
    <t>151-0051</t>
  </si>
  <si>
    <t>渋谷区千駄ヶ谷5-8-2</t>
    <phoneticPr fontId="5"/>
  </si>
  <si>
    <t>050-3535-2797</t>
  </si>
  <si>
    <t>★星槎国際（通信）</t>
  </si>
  <si>
    <t>星槎国際　立川学習センター（通信）</t>
    <phoneticPr fontId="5"/>
  </si>
  <si>
    <t>立川市錦町6-9-5</t>
  </si>
  <si>
    <t>042-521-3699</t>
  </si>
  <si>
    <t>042-521-3709</t>
  </si>
  <si>
    <t>★さくら国際</t>
  </si>
  <si>
    <t>さくら国際高等学校（東京校）</t>
    <phoneticPr fontId="5"/>
  </si>
  <si>
    <t>151-0053</t>
  </si>
  <si>
    <t>渋谷区代々木1-43-8</t>
  </si>
  <si>
    <t>03-3370-0718
03-3370-0718 
03-3370-0718 
03-3370-0718</t>
  </si>
  <si>
    <t>★板橋有徳（定時制）</t>
  </si>
  <si>
    <t>都立板橋有徳高等学校（定時制）</t>
    <phoneticPr fontId="5"/>
  </si>
  <si>
    <t>★八重洲学園　新宿（通信）</t>
  </si>
  <si>
    <t>八重洲学園高等学校（通信）　新宿キャンパス</t>
    <phoneticPr fontId="5"/>
  </si>
  <si>
    <t>160-0023</t>
  </si>
  <si>
    <t>新宿区西新宿7-11-18新宿711ビル7F</t>
    <phoneticPr fontId="5"/>
  </si>
  <si>
    <t>03-6279-2053</t>
  </si>
  <si>
    <t>★八重洲学園　池袋（通信）</t>
  </si>
  <si>
    <t>八重洲学園高等学校（通信）　池袋キャンパス</t>
    <phoneticPr fontId="5"/>
  </si>
  <si>
    <t>171-0022</t>
  </si>
  <si>
    <t>豊島区南池袋3-11-10ベリエ池袋４F</t>
    <phoneticPr fontId="5"/>
  </si>
  <si>
    <t>03-5954-7391</t>
  </si>
  <si>
    <t>★科学技術学園日野（2076連携校）</t>
  </si>
  <si>
    <t>科学技術学園高等学校日野（2076連携校）</t>
    <phoneticPr fontId="5"/>
  </si>
  <si>
    <t>191-0003</t>
  </si>
  <si>
    <t>日野市日野台3－1－1</t>
  </si>
  <si>
    <t>042-586-5053</t>
  </si>
  <si>
    <t>★相生学院高等学校</t>
    <rPh sb="1" eb="2">
      <t>アイ</t>
    </rPh>
    <rPh sb="2" eb="3">
      <t>ウ</t>
    </rPh>
    <rPh sb="3" eb="5">
      <t>ガクイン</t>
    </rPh>
    <rPh sb="5" eb="7">
      <t>コウトウ</t>
    </rPh>
    <rPh sb="7" eb="9">
      <t>ガッコウ</t>
    </rPh>
    <phoneticPr fontId="5"/>
  </si>
  <si>
    <t>相生学院高等学校　東京学習センター</t>
    <rPh sb="0" eb="1">
      <t>アイ</t>
    </rPh>
    <rPh sb="1" eb="2">
      <t>ウ</t>
    </rPh>
    <rPh sb="2" eb="4">
      <t>ガクイン</t>
    </rPh>
    <rPh sb="4" eb="6">
      <t>コウトウ</t>
    </rPh>
    <rPh sb="6" eb="8">
      <t>ガッコウ</t>
    </rPh>
    <rPh sb="9" eb="11">
      <t>トウキョウ</t>
    </rPh>
    <rPh sb="11" eb="13">
      <t>ガクシュウ</t>
    </rPh>
    <phoneticPr fontId="5"/>
  </si>
  <si>
    <t>150-0002</t>
    <phoneticPr fontId="5"/>
  </si>
  <si>
    <t>渋谷区渋谷1-8-3　TOC第一ビル4F</t>
    <rPh sb="0" eb="3">
      <t>シブヤク</t>
    </rPh>
    <rPh sb="3" eb="5">
      <t>シブヤ</t>
    </rPh>
    <rPh sb="14" eb="16">
      <t>ダイイチ</t>
    </rPh>
    <phoneticPr fontId="5"/>
  </si>
  <si>
    <t>渋谷区</t>
    <rPh sb="0" eb="3">
      <t>シブヤク</t>
    </rPh>
    <phoneticPr fontId="5"/>
  </si>
  <si>
    <t>03-6427-3454</t>
    <phoneticPr fontId="5"/>
  </si>
  <si>
    <t>03-6427-3413</t>
    <phoneticPr fontId="5"/>
  </si>
  <si>
    <t>通</t>
    <rPh sb="0" eb="1">
      <t>ツウ</t>
    </rPh>
    <phoneticPr fontId="5"/>
  </si>
  <si>
    <t>共</t>
    <rPh sb="0" eb="1">
      <t>トモ</t>
    </rPh>
    <phoneticPr fontId="5"/>
  </si>
  <si>
    <t>広域</t>
    <phoneticPr fontId="5"/>
  </si>
  <si>
    <t>★アメリカンスクール・イン・ジャパン</t>
    <phoneticPr fontId="5"/>
  </si>
  <si>
    <t>アメリカンスクール・イン・ジャパン 調布キャンパス</t>
    <phoneticPr fontId="5"/>
  </si>
  <si>
    <t>182-0031</t>
    <phoneticPr fontId="5"/>
  </si>
  <si>
    <t>調布市野水1-1-1</t>
    <phoneticPr fontId="5"/>
  </si>
  <si>
    <t>調布市</t>
    <rPh sb="0" eb="3">
      <t>チョウフシ</t>
    </rPh>
    <phoneticPr fontId="5"/>
  </si>
  <si>
    <t>0422-34-5300</t>
    <phoneticPr fontId="5"/>
  </si>
  <si>
    <t>その他</t>
    <rPh sb="2" eb="3">
      <t>タ</t>
    </rPh>
    <phoneticPr fontId="5"/>
  </si>
  <si>
    <t>★クリスチャンアカデミー・インジャパン</t>
    <phoneticPr fontId="5"/>
  </si>
  <si>
    <t>クリスチャンアカデミーインジャパン</t>
    <phoneticPr fontId="5"/>
  </si>
  <si>
    <t>203-0013</t>
    <phoneticPr fontId="5"/>
  </si>
  <si>
    <t>東久留米市新川町1-2-14</t>
    <rPh sb="0" eb="1">
      <t>ヒガシ</t>
    </rPh>
    <rPh sb="1" eb="5">
      <t>クルメシ</t>
    </rPh>
    <rPh sb="5" eb="8">
      <t>シンカワチョウ</t>
    </rPh>
    <phoneticPr fontId="5"/>
  </si>
  <si>
    <t>東久留米市</t>
    <rPh sb="0" eb="1">
      <t>ヒガシ</t>
    </rPh>
    <rPh sb="1" eb="5">
      <t>クルメシ</t>
    </rPh>
    <phoneticPr fontId="5"/>
  </si>
  <si>
    <t>042-471-0022</t>
    <phoneticPr fontId="5"/>
  </si>
  <si>
    <t>全</t>
    <rPh sb="0" eb="1">
      <t>ゼン</t>
    </rPh>
    <phoneticPr fontId="5"/>
  </si>
  <si>
    <t>★ｾﾝﾄﾒﾘｰ</t>
    <phoneticPr fontId="5"/>
  </si>
  <si>
    <t>ｾﾝﾄﾒﾘｰｽﾞｲﾝﾀｰﾅｼｮﾅﾙｽｸｰﾙ</t>
    <phoneticPr fontId="5"/>
  </si>
  <si>
    <t>158-8668</t>
  </si>
  <si>
    <t>世田谷区瀬田1-6-19</t>
  </si>
  <si>
    <t>03-3709-3411</t>
  </si>
  <si>
    <t>★飛鳥未来高等学校</t>
  </si>
  <si>
    <t>飛鳥未来高等学校　池袋キャンパス（単位制・広域通信）</t>
    <phoneticPr fontId="5"/>
  </si>
  <si>
    <t>豊島区南池袋2-32-2</t>
  </si>
  <si>
    <t>03-5979-8388　</t>
  </si>
  <si>
    <t>3982-1135</t>
  </si>
  <si>
    <t>★東京朝鮮中高級学校</t>
    <phoneticPr fontId="5"/>
  </si>
  <si>
    <t>東京朝鮮中高級学校</t>
  </si>
  <si>
    <t>114-0033</t>
  </si>
  <si>
    <t>北区十条台2-6-32</t>
  </si>
  <si>
    <t>03-3908-0111</t>
  </si>
  <si>
    <t>03-3909-7011</t>
  </si>
  <si>
    <t>永福学園</t>
  </si>
  <si>
    <t>都立永福学園</t>
  </si>
  <si>
    <t>168-0064</t>
  </si>
  <si>
    <t>杉並区永福1-7-28</t>
  </si>
  <si>
    <t>03(3323)1380</t>
  </si>
  <si>
    <t>03(3323)1381</t>
  </si>
  <si>
    <t>サレジオ高専</t>
  </si>
  <si>
    <t>サレジオ工業高等専門学校</t>
  </si>
  <si>
    <t>194-0215　</t>
  </si>
  <si>
    <t>町田市小山ヶ丘4-6-8</t>
    <phoneticPr fontId="5"/>
  </si>
  <si>
    <t>042-775-3020</t>
  </si>
  <si>
    <t>042-775-3021</t>
  </si>
  <si>
    <t>桜修館中等教育</t>
  </si>
  <si>
    <t>都立桜修館中等教育学校</t>
  </si>
  <si>
    <t>目黒区八雲1-1-2</t>
  </si>
  <si>
    <t>03(3723)9966</t>
  </si>
  <si>
    <t>03(3723）9980</t>
  </si>
  <si>
    <t>小石川中等教育</t>
  </si>
  <si>
    <t>都立小石川中等教育学校</t>
  </si>
  <si>
    <t>113-0021</t>
  </si>
  <si>
    <t>文京区本駒込2-29-29</t>
  </si>
  <si>
    <t>03(3946)7171</t>
  </si>
  <si>
    <t>03(3946)7397</t>
  </si>
  <si>
    <t>立川国際中等教育</t>
  </si>
  <si>
    <t>190-0012</t>
  </si>
  <si>
    <t>立川市曙町3-29-37</t>
  </si>
  <si>
    <t>042(529)5335</t>
  </si>
  <si>
    <t>042(527)1829</t>
  </si>
  <si>
    <t>南多摩中等教育</t>
  </si>
  <si>
    <t>都立南多摩中等教育学校</t>
  </si>
  <si>
    <t>192-8562</t>
  </si>
  <si>
    <t>八王子市明神町4-20-1</t>
  </si>
  <si>
    <t>042(656)7030</t>
  </si>
  <si>
    <t>042(656)7031</t>
  </si>
  <si>
    <t>三鷹中等教育</t>
  </si>
  <si>
    <t>都立三鷹中等教育学校</t>
  </si>
  <si>
    <t>181-0004</t>
  </si>
  <si>
    <t>三鷹市新川6-21-21</t>
  </si>
  <si>
    <t>0422(46)4181</t>
  </si>
  <si>
    <t>0422(49)8429</t>
  </si>
  <si>
    <t>立川ろう</t>
  </si>
  <si>
    <t>都立立川ろう学校</t>
    <rPh sb="6" eb="8">
      <t>ガッコウ</t>
    </rPh>
    <phoneticPr fontId="5"/>
  </si>
  <si>
    <t>立川市栄町1-15-7</t>
  </si>
  <si>
    <t>042(523)1358</t>
  </si>
  <si>
    <t>042(523)6421</t>
  </si>
  <si>
    <t>葛飾ろう</t>
  </si>
  <si>
    <t>都立葛飾ろう学校</t>
    <rPh sb="6" eb="8">
      <t>ガッコウ</t>
    </rPh>
    <phoneticPr fontId="5"/>
  </si>
  <si>
    <t>葛飾区西亀有2-58-１</t>
  </si>
  <si>
    <t>03（3606）0121</t>
  </si>
  <si>
    <t>03（5697）0275</t>
  </si>
  <si>
    <t>中央ろう</t>
  </si>
  <si>
    <t>都立中央ろう学校</t>
    <rPh sb="6" eb="8">
      <t>ガッコウ</t>
    </rPh>
    <phoneticPr fontId="5"/>
  </si>
  <si>
    <t>杉並区下高井戸2-22-10</t>
  </si>
  <si>
    <t>03(5301)3031</t>
  </si>
  <si>
    <t>03(5301)3035</t>
  </si>
  <si>
    <t>志村学園</t>
  </si>
  <si>
    <t>都立志村学園</t>
  </si>
  <si>
    <t>174-0045</t>
  </si>
  <si>
    <t>板橋区西台1-41-10</t>
  </si>
  <si>
    <t>03-3931-2323</t>
  </si>
  <si>
    <t>03-3931-3366</t>
  </si>
  <si>
    <t>南大沢学園</t>
  </si>
  <si>
    <t>都立南大沢学園</t>
  </si>
  <si>
    <t>192-0364</t>
  </si>
  <si>
    <t>八王子市南大沢５－２８</t>
    <phoneticPr fontId="5"/>
  </si>
  <si>
    <t>042(675)6075</t>
  </si>
  <si>
    <t>042(675)8176</t>
  </si>
  <si>
    <t>★本所工業(定)</t>
    <rPh sb="1" eb="3">
      <t>ホンジョ</t>
    </rPh>
    <rPh sb="3" eb="5">
      <t>コウギョウ</t>
    </rPh>
    <rPh sb="6" eb="7">
      <t>テイ</t>
    </rPh>
    <phoneticPr fontId="5"/>
  </si>
  <si>
    <t>都立本所工業高等学校</t>
    <phoneticPr fontId="5"/>
  </si>
  <si>
    <t>125-
0035</t>
  </si>
  <si>
    <t>(3826)1923</t>
  </si>
  <si>
    <t>定</t>
    <rPh sb="0" eb="1">
      <t>テイ</t>
    </rPh>
    <phoneticPr fontId="1"/>
  </si>
  <si>
    <t>共</t>
    <rPh sb="0" eb="1">
      <t>トモ</t>
    </rPh>
    <phoneticPr fontId="7"/>
  </si>
  <si>
    <t>日本航空（通）</t>
    <rPh sb="0" eb="2">
      <t>ニッポン</t>
    </rPh>
    <rPh sb="2" eb="4">
      <t>コウクウ</t>
    </rPh>
    <rPh sb="5" eb="6">
      <t>ツウ</t>
    </rPh>
    <phoneticPr fontId="5"/>
  </si>
  <si>
    <t>日本航空高等学校</t>
    <rPh sb="0" eb="2">
      <t>ニホン</t>
    </rPh>
    <rPh sb="2" eb="4">
      <t>コウクウ</t>
    </rPh>
    <rPh sb="4" eb="6">
      <t>コウトウ</t>
    </rPh>
    <rPh sb="6" eb="8">
      <t>ガッコウ</t>
    </rPh>
    <phoneticPr fontId="6"/>
  </si>
  <si>
    <t xml:space="preserve">03-5434-8611 </t>
  </si>
  <si>
    <t>03-5434-8610</t>
  </si>
  <si>
    <t>通</t>
    <rPh sb="0" eb="1">
      <t>ツウ</t>
    </rPh>
    <phoneticPr fontId="1"/>
  </si>
  <si>
    <t>共</t>
    <rPh sb="0" eb="1">
      <t>キョウ</t>
    </rPh>
    <phoneticPr fontId="7"/>
  </si>
  <si>
    <t>中央国際(通）</t>
    <rPh sb="0" eb="2">
      <t>チュウオウ</t>
    </rPh>
    <rPh sb="2" eb="4">
      <t>コクサイ</t>
    </rPh>
    <rPh sb="5" eb="6">
      <t>ツウ</t>
    </rPh>
    <phoneticPr fontId="5"/>
  </si>
  <si>
    <t>中央国際高等学校</t>
    <rPh sb="0" eb="2">
      <t>チュウオウ</t>
    </rPh>
    <rPh sb="2" eb="4">
      <t>コクサイ</t>
    </rPh>
    <rPh sb="4" eb="6">
      <t>コウトウ</t>
    </rPh>
    <rPh sb="6" eb="8">
      <t>ガッコウ</t>
    </rPh>
    <phoneticPr fontId="6"/>
  </si>
  <si>
    <t>180-0004</t>
  </si>
  <si>
    <t>0422-22-7639</t>
  </si>
  <si>
    <t>0422-22-7731</t>
  </si>
  <si>
    <t>昇陽学園(通）</t>
    <rPh sb="0" eb="2">
      <t>ショウヨウ</t>
    </rPh>
    <rPh sb="2" eb="4">
      <t>ガクエン</t>
    </rPh>
    <rPh sb="5" eb="6">
      <t>ツウ</t>
    </rPh>
    <phoneticPr fontId="5"/>
  </si>
  <si>
    <t>晃陽学園高等学校</t>
    <rPh sb="0" eb="1">
      <t>コウ</t>
    </rPh>
    <rPh sb="1" eb="2">
      <t>ヨウ</t>
    </rPh>
    <rPh sb="2" eb="4">
      <t>ガクエン</t>
    </rPh>
    <rPh sb="4" eb="6">
      <t>コウトウ</t>
    </rPh>
    <rPh sb="6" eb="8">
      <t>ガッコウ</t>
    </rPh>
    <phoneticPr fontId="6"/>
  </si>
  <si>
    <t>03-6915-1129</t>
  </si>
  <si>
    <t>03-3392-6066</t>
  </si>
  <si>
    <t>男</t>
    <rPh sb="0" eb="1">
      <t>ダン</t>
    </rPh>
    <phoneticPr fontId="9"/>
  </si>
  <si>
    <t>男人数</t>
    <rPh sb="0" eb="1">
      <t>ダン</t>
    </rPh>
    <rPh sb="1" eb="3">
      <t>ニンズウ</t>
    </rPh>
    <phoneticPr fontId="9"/>
  </si>
  <si>
    <t>女</t>
    <rPh sb="0" eb="1">
      <t>ジョ</t>
    </rPh>
    <phoneticPr fontId="9"/>
  </si>
  <si>
    <t>女人数</t>
    <rPh sb="0" eb="1">
      <t>ジョ</t>
    </rPh>
    <rPh sb="1" eb="3">
      <t>ニンズウ</t>
    </rPh>
    <phoneticPr fontId="9"/>
  </si>
  <si>
    <t>加　盟　内　訳　書　【私・国・区】</t>
    <rPh sb="0" eb="1">
      <t>カ</t>
    </rPh>
    <rPh sb="2" eb="3">
      <t>メイ</t>
    </rPh>
    <rPh sb="4" eb="5">
      <t>ナイ</t>
    </rPh>
    <rPh sb="6" eb="7">
      <t>ワケ</t>
    </rPh>
    <rPh sb="8" eb="9">
      <t>ショ</t>
    </rPh>
    <rPh sb="11" eb="12">
      <t>ワタシ</t>
    </rPh>
    <rPh sb="13" eb="14">
      <t>コク</t>
    </rPh>
    <rPh sb="15" eb="16">
      <t>ク</t>
    </rPh>
    <phoneticPr fontId="5"/>
  </si>
  <si>
    <t>陸上競技男子</t>
    <rPh sb="0" eb="2">
      <t>リクジョウ</t>
    </rPh>
    <rPh sb="2" eb="4">
      <t>キョウギ</t>
    </rPh>
    <rPh sb="4" eb="6">
      <t>ダンシ</t>
    </rPh>
    <phoneticPr fontId="9"/>
  </si>
  <si>
    <t>陸上競技女子</t>
    <rPh sb="0" eb="2">
      <t>リクジョウ</t>
    </rPh>
    <rPh sb="2" eb="4">
      <t>キョウギ</t>
    </rPh>
    <rPh sb="4" eb="6">
      <t>ジョシ</t>
    </rPh>
    <phoneticPr fontId="9"/>
  </si>
  <si>
    <t>体操男子</t>
    <rPh sb="0" eb="2">
      <t>タイソウ</t>
    </rPh>
    <phoneticPr fontId="9"/>
  </si>
  <si>
    <t>体操女子</t>
    <rPh sb="0" eb="2">
      <t>タイソウ</t>
    </rPh>
    <phoneticPr fontId="9"/>
  </si>
  <si>
    <t>バスケットボール男子</t>
    <phoneticPr fontId="9"/>
  </si>
  <si>
    <t>バスケットボール女子</t>
    <phoneticPr fontId="9"/>
  </si>
  <si>
    <t>バレーボール男子</t>
    <phoneticPr fontId="9"/>
  </si>
  <si>
    <t>バレーボール女子</t>
    <phoneticPr fontId="9"/>
  </si>
  <si>
    <t>ソフトテニス男子</t>
    <phoneticPr fontId="9"/>
  </si>
  <si>
    <t>ソフトテニス女子</t>
    <phoneticPr fontId="9"/>
  </si>
  <si>
    <t>ソフトボール</t>
    <phoneticPr fontId="9"/>
  </si>
  <si>
    <t>スキー</t>
    <phoneticPr fontId="9"/>
  </si>
  <si>
    <t>スケート</t>
    <phoneticPr fontId="9"/>
  </si>
  <si>
    <t>軟式野球</t>
    <rPh sb="0" eb="2">
      <t>ナンシキ</t>
    </rPh>
    <rPh sb="2" eb="4">
      <t>ヤキュウ</t>
    </rPh>
    <phoneticPr fontId="9"/>
  </si>
  <si>
    <t>ラグビー</t>
    <phoneticPr fontId="9"/>
  </si>
  <si>
    <t>サッカー</t>
    <phoneticPr fontId="9"/>
  </si>
  <si>
    <t>ハンドボール</t>
    <phoneticPr fontId="9"/>
  </si>
  <si>
    <t>アメリカンフットボール</t>
    <phoneticPr fontId="9"/>
  </si>
  <si>
    <t>バドミントン</t>
    <phoneticPr fontId="9"/>
  </si>
  <si>
    <t>柔　道</t>
    <rPh sb="0" eb="1">
      <t>ジュウ</t>
    </rPh>
    <rPh sb="2" eb="3">
      <t>ミチ</t>
    </rPh>
    <phoneticPr fontId="9"/>
  </si>
  <si>
    <t>剣　道</t>
    <rPh sb="0" eb="1">
      <t>ケン</t>
    </rPh>
    <rPh sb="2" eb="3">
      <t>ミチ</t>
    </rPh>
    <phoneticPr fontId="9"/>
  </si>
  <si>
    <t>水　泳</t>
    <rPh sb="0" eb="1">
      <t>ミズ</t>
    </rPh>
    <rPh sb="2" eb="3">
      <t>オヨ</t>
    </rPh>
    <phoneticPr fontId="9"/>
  </si>
  <si>
    <t>相　撲</t>
    <rPh sb="0" eb="1">
      <t>ソウ</t>
    </rPh>
    <rPh sb="2" eb="3">
      <t>ボク</t>
    </rPh>
    <phoneticPr fontId="9"/>
  </si>
  <si>
    <t>弓　道</t>
    <rPh sb="0" eb="1">
      <t>ユミ</t>
    </rPh>
    <rPh sb="2" eb="3">
      <t>ミチ</t>
    </rPh>
    <phoneticPr fontId="9"/>
  </si>
  <si>
    <t>レスリング</t>
    <phoneticPr fontId="9"/>
  </si>
  <si>
    <t>ホッケー</t>
    <phoneticPr fontId="9"/>
  </si>
  <si>
    <t>テニス</t>
    <phoneticPr fontId="9"/>
  </si>
  <si>
    <t>ウェイトリフティング</t>
    <phoneticPr fontId="9"/>
  </si>
  <si>
    <t>登　山</t>
    <rPh sb="0" eb="1">
      <t>ノボル</t>
    </rPh>
    <rPh sb="2" eb="3">
      <t>ヤマ</t>
    </rPh>
    <phoneticPr fontId="9"/>
  </si>
  <si>
    <t>ボクシング</t>
    <phoneticPr fontId="9"/>
  </si>
  <si>
    <t>ボート</t>
    <phoneticPr fontId="9"/>
  </si>
  <si>
    <t>自転車競技</t>
    <rPh sb="0" eb="3">
      <t>ジテンシャ</t>
    </rPh>
    <rPh sb="3" eb="5">
      <t>キョウギ</t>
    </rPh>
    <phoneticPr fontId="9"/>
  </si>
  <si>
    <t>ライフル射撃</t>
    <rPh sb="4" eb="6">
      <t>シャゲキ</t>
    </rPh>
    <phoneticPr fontId="9"/>
  </si>
  <si>
    <t>フェンシング</t>
    <phoneticPr fontId="9"/>
  </si>
  <si>
    <t>空　手　道</t>
    <rPh sb="0" eb="1">
      <t>ソラ</t>
    </rPh>
    <rPh sb="2" eb="3">
      <t>テ</t>
    </rPh>
    <rPh sb="4" eb="5">
      <t>ドウ</t>
    </rPh>
    <phoneticPr fontId="9"/>
  </si>
  <si>
    <t>アーチェリー</t>
    <phoneticPr fontId="9"/>
  </si>
  <si>
    <t>なぎなた</t>
    <phoneticPr fontId="9"/>
  </si>
  <si>
    <t>少林寺拳法</t>
    <rPh sb="0" eb="3">
      <t>ショウリンジ</t>
    </rPh>
    <rPh sb="3" eb="5">
      <t>ケンポウ</t>
    </rPh>
    <phoneticPr fontId="9"/>
  </si>
  <si>
    <t>チアリーディング</t>
    <phoneticPr fontId="9"/>
  </si>
  <si>
    <t>男子</t>
    <rPh sb="0" eb="2">
      <t>ダンシ</t>
    </rPh>
    <phoneticPr fontId="5"/>
  </si>
  <si>
    <t>女子</t>
    <rPh sb="0" eb="2">
      <t>ジョシ</t>
    </rPh>
    <phoneticPr fontId="5"/>
  </si>
  <si>
    <t>前期加盟校</t>
    <rPh sb="0" eb="2">
      <t>ゼンキ</t>
    </rPh>
    <rPh sb="2" eb="5">
      <t>カメイコウ</t>
    </rPh>
    <phoneticPr fontId="5"/>
  </si>
  <si>
    <t>後期期追加加盟校</t>
    <rPh sb="0" eb="2">
      <t>コウキ</t>
    </rPh>
    <rPh sb="2" eb="3">
      <t>キ</t>
    </rPh>
    <rPh sb="3" eb="5">
      <t>ツイカ</t>
    </rPh>
    <rPh sb="5" eb="8">
      <t>カメイコウ</t>
    </rPh>
    <phoneticPr fontId="5"/>
  </si>
  <si>
    <t>後期追加校数</t>
    <rPh sb="0" eb="2">
      <t>コウキ</t>
    </rPh>
    <rPh sb="1" eb="2">
      <t>キ</t>
    </rPh>
    <rPh sb="2" eb="4">
      <t>ツイカ</t>
    </rPh>
    <rPh sb="4" eb="6">
      <t>コウスウ</t>
    </rPh>
    <phoneticPr fontId="5"/>
  </si>
  <si>
    <t>★板橋有徳（定）</t>
    <phoneticPr fontId="5"/>
  </si>
  <si>
    <t>★浅草(定)</t>
    <phoneticPr fontId="5"/>
  </si>
  <si>
    <t>★八王子拓真(定)</t>
    <phoneticPr fontId="5"/>
  </si>
  <si>
    <t>★砂川（定通）</t>
    <rPh sb="4" eb="5">
      <t>サダム</t>
    </rPh>
    <rPh sb="5" eb="6">
      <t>ツウ</t>
    </rPh>
    <phoneticPr fontId="5"/>
  </si>
  <si>
    <t>★荻窪(定)</t>
    <phoneticPr fontId="5"/>
  </si>
  <si>
    <t>★世田谷泉（定）</t>
    <phoneticPr fontId="5"/>
  </si>
  <si>
    <t>★立志舎（通）</t>
    <rPh sb="5" eb="6">
      <t>ツウ</t>
    </rPh>
    <phoneticPr fontId="5"/>
  </si>
  <si>
    <t>★駿台学園（定）</t>
    <phoneticPr fontId="5"/>
  </si>
  <si>
    <t>★大智(通）</t>
    <rPh sb="4" eb="5">
      <t>ツウ</t>
    </rPh>
    <phoneticPr fontId="5"/>
  </si>
  <si>
    <t>★クラーク記念国際（通）</t>
    <rPh sb="10" eb="11">
      <t>ツウ</t>
    </rPh>
    <phoneticPr fontId="5"/>
  </si>
  <si>
    <t>★日本ウェルネス(通)</t>
    <phoneticPr fontId="5"/>
  </si>
  <si>
    <t>★あずさ第一高等学校渋谷キャンパス（通）</t>
    <phoneticPr fontId="5"/>
  </si>
  <si>
    <t>★大原学園（通）</t>
    <phoneticPr fontId="5"/>
  </si>
  <si>
    <t>★代々木（通）</t>
    <phoneticPr fontId="5"/>
  </si>
  <si>
    <t>★星槎国際（通）</t>
    <phoneticPr fontId="5"/>
  </si>
  <si>
    <t>★さくら国際（通）</t>
    <rPh sb="7" eb="8">
      <t>ツウ</t>
    </rPh>
    <phoneticPr fontId="5"/>
  </si>
  <si>
    <t>★八重洲学園　新宿（通）</t>
    <phoneticPr fontId="5"/>
  </si>
  <si>
    <t>★八重洲学園　池袋（通）</t>
    <phoneticPr fontId="5"/>
  </si>
  <si>
    <t>★科学技術学園日野（2076連携校）（通）</t>
    <rPh sb="19" eb="20">
      <t>ツウ</t>
    </rPh>
    <phoneticPr fontId="5"/>
  </si>
  <si>
    <t>★相生学院高等学校（通）</t>
    <rPh sb="1" eb="2">
      <t>アイ</t>
    </rPh>
    <rPh sb="2" eb="3">
      <t>ウ</t>
    </rPh>
    <rPh sb="3" eb="5">
      <t>ガクイン</t>
    </rPh>
    <rPh sb="5" eb="7">
      <t>コウトウ</t>
    </rPh>
    <rPh sb="7" eb="9">
      <t>ガッコウ</t>
    </rPh>
    <rPh sb="10" eb="11">
      <t>ツウ</t>
    </rPh>
    <phoneticPr fontId="5"/>
  </si>
  <si>
    <t>アメリカンスクール・イン・ジャパン</t>
    <phoneticPr fontId="5"/>
  </si>
  <si>
    <t>クリスチャンアカデミー・インジャパン</t>
    <phoneticPr fontId="5"/>
  </si>
  <si>
    <t>センメトリー</t>
    <phoneticPr fontId="5"/>
  </si>
  <si>
    <t>★飛鳥未来高等学校（通）</t>
    <rPh sb="10" eb="11">
      <t>ツウ</t>
    </rPh>
    <phoneticPr fontId="5"/>
  </si>
  <si>
    <t>東京朝鮮中高級学校</t>
    <phoneticPr fontId="5"/>
  </si>
  <si>
    <t>課程</t>
    <rPh sb="0" eb="2">
      <t>カテイ</t>
    </rPh>
    <phoneticPr fontId="5"/>
  </si>
  <si>
    <t>後期追加加盟費</t>
    <rPh sb="0" eb="2">
      <t>コウキ</t>
    </rPh>
    <rPh sb="2" eb="4">
      <t>ツイカ</t>
    </rPh>
    <rPh sb="4" eb="6">
      <t>カメイ</t>
    </rPh>
    <rPh sb="6" eb="7">
      <t>ヒ</t>
    </rPh>
    <phoneticPr fontId="5"/>
  </si>
  <si>
    <t>前期加盟費</t>
    <rPh sb="0" eb="2">
      <t>ゼンキ</t>
    </rPh>
    <rPh sb="2" eb="4">
      <t>カメイ</t>
    </rPh>
    <rPh sb="4" eb="5">
      <t>ヒ</t>
    </rPh>
    <phoneticPr fontId="5"/>
  </si>
  <si>
    <t>部長名</t>
    <rPh sb="0" eb="2">
      <t>ブチョウ</t>
    </rPh>
    <rPh sb="2" eb="3">
      <t>メイ</t>
    </rPh>
    <phoneticPr fontId="5"/>
  </si>
  <si>
    <t>印</t>
    <rPh sb="0" eb="1">
      <t>イン</t>
    </rPh>
    <phoneticPr fontId="5"/>
  </si>
  <si>
    <t>前期加盟校数</t>
    <rPh sb="0" eb="2">
      <t>ゼンキ</t>
    </rPh>
    <rPh sb="2" eb="4">
      <t>カメイ</t>
    </rPh>
    <rPh sb="4" eb="6">
      <t>コウスウ</t>
    </rPh>
    <phoneticPr fontId="5"/>
  </si>
  <si>
    <t>校</t>
    <rPh sb="0" eb="1">
      <t>コウ</t>
    </rPh>
    <phoneticPr fontId="5"/>
  </si>
  <si>
    <t>私立加盟校振込金額</t>
    <rPh sb="0" eb="2">
      <t>シリツ</t>
    </rPh>
    <rPh sb="2" eb="5">
      <t>カメイコウ</t>
    </rPh>
    <rPh sb="5" eb="7">
      <t>フリコミ</t>
    </rPh>
    <rPh sb="7" eb="9">
      <t>キンガク</t>
    </rPh>
    <phoneticPr fontId="5"/>
  </si>
  <si>
    <t>前期</t>
    <rPh sb="0" eb="2">
      <t>ゼンキ</t>
    </rPh>
    <phoneticPr fontId="5"/>
  </si>
  <si>
    <r>
      <t xml:space="preserve"> </t>
    </r>
    <r>
      <rPr>
        <sz val="11"/>
        <color theme="1"/>
        <rFont val="游ゴシック"/>
        <family val="2"/>
        <charset val="128"/>
        <scheme val="minor"/>
      </rPr>
      <t xml:space="preserve"> ↑　　専門部番号を入力して下さい</t>
    </r>
    <rPh sb="5" eb="8">
      <t>センモンブ</t>
    </rPh>
    <rPh sb="8" eb="10">
      <t>バンゴウ</t>
    </rPh>
    <rPh sb="11" eb="13">
      <t>ニュウリョク</t>
    </rPh>
    <rPh sb="15" eb="16">
      <t>クダ</t>
    </rPh>
    <phoneticPr fontId="9"/>
  </si>
  <si>
    <t>　みずほ銀行　池尻大橋支店　普通　1687605</t>
    <rPh sb="4" eb="6">
      <t>ギンコウ</t>
    </rPh>
    <rPh sb="7" eb="11">
      <t>イケジリオオハシ</t>
    </rPh>
    <rPh sb="11" eb="13">
      <t>シテン</t>
    </rPh>
    <rPh sb="14" eb="16">
      <t>フツウ</t>
    </rPh>
    <phoneticPr fontId="5"/>
  </si>
  <si>
    <t>　口座名：トウキョウトコウトウガッコウタイイクレンメイ</t>
    <rPh sb="1" eb="3">
      <t>コウザ</t>
    </rPh>
    <rPh sb="3" eb="4">
      <t>メイ</t>
    </rPh>
    <phoneticPr fontId="5"/>
  </si>
  <si>
    <r>
      <t>　【加盟費振込先】</t>
    </r>
    <r>
      <rPr>
        <b/>
        <sz val="11"/>
        <color rgb="FFFF0000"/>
        <rFont val="HG丸ｺﾞｼｯｸM-PRO"/>
        <family val="3"/>
        <charset val="128"/>
      </rPr>
      <t>振込は私立加盟費のみです</t>
    </r>
    <rPh sb="2" eb="4">
      <t>カメイ</t>
    </rPh>
    <rPh sb="4" eb="5">
      <t>ヒ</t>
    </rPh>
    <rPh sb="5" eb="7">
      <t>フリコミ</t>
    </rPh>
    <rPh sb="7" eb="8">
      <t>サキ</t>
    </rPh>
    <rPh sb="9" eb="11">
      <t>フリコミ</t>
    </rPh>
    <rPh sb="12" eb="14">
      <t>シリツ</t>
    </rPh>
    <rPh sb="14" eb="16">
      <t>カメイ</t>
    </rPh>
    <rPh sb="16" eb="17">
      <t>ヒ</t>
    </rPh>
    <phoneticPr fontId="5"/>
  </si>
  <si>
    <t>●加盟内訳書提出・振込について●</t>
    <rPh sb="1" eb="3">
      <t>カメイ</t>
    </rPh>
    <rPh sb="3" eb="6">
      <t>ウチワケショ</t>
    </rPh>
    <rPh sb="6" eb="8">
      <t>テイシュツ</t>
    </rPh>
    <rPh sb="9" eb="11">
      <t>フリコミ</t>
    </rPh>
    <phoneticPr fontId="5"/>
  </si>
  <si>
    <t>各学校からの加盟申請書は専門部で1年間保存をお願いいたします。</t>
    <rPh sb="0" eb="3">
      <t>カクガッコウ</t>
    </rPh>
    <rPh sb="6" eb="8">
      <t>カメイ</t>
    </rPh>
    <rPh sb="8" eb="11">
      <t>シンセイショ</t>
    </rPh>
    <rPh sb="12" eb="14">
      <t>センモン</t>
    </rPh>
    <rPh sb="14" eb="15">
      <t>ブ</t>
    </rPh>
    <rPh sb="17" eb="19">
      <t>ネンカン</t>
    </rPh>
    <rPh sb="19" eb="21">
      <t>ホゾン</t>
    </rPh>
    <rPh sb="23" eb="24">
      <t>ネガ</t>
    </rPh>
    <phoneticPr fontId="5"/>
  </si>
  <si>
    <t>　</t>
    <phoneticPr fontId="5"/>
  </si>
  <si>
    <t>※都立高校加盟費は都教委に全専門部一括で補助金申請手続きをして、各専門部に配布となります。</t>
    <rPh sb="1" eb="3">
      <t>トリツ</t>
    </rPh>
    <rPh sb="3" eb="5">
      <t>コウコウ</t>
    </rPh>
    <rPh sb="5" eb="7">
      <t>カメイ</t>
    </rPh>
    <rPh sb="7" eb="8">
      <t>ヒ</t>
    </rPh>
    <rPh sb="9" eb="12">
      <t>トキョウイ</t>
    </rPh>
    <rPh sb="13" eb="14">
      <t>ゼン</t>
    </rPh>
    <rPh sb="14" eb="16">
      <t>センモン</t>
    </rPh>
    <rPh sb="16" eb="17">
      <t>ブ</t>
    </rPh>
    <rPh sb="17" eb="19">
      <t>イッカツ</t>
    </rPh>
    <rPh sb="20" eb="23">
      <t>ホジョキン</t>
    </rPh>
    <rPh sb="23" eb="25">
      <t>シンセイ</t>
    </rPh>
    <rPh sb="25" eb="27">
      <t>テツヅ</t>
    </rPh>
    <rPh sb="32" eb="35">
      <t>カクセンモン</t>
    </rPh>
    <rPh sb="35" eb="36">
      <t>ブ</t>
    </rPh>
    <rPh sb="37" eb="39">
      <t>ハイフ</t>
    </rPh>
    <phoneticPr fontId="5"/>
  </si>
  <si>
    <t>.</t>
    <phoneticPr fontId="5"/>
  </si>
  <si>
    <t>加　盟　内　訳　書　【都立】</t>
    <rPh sb="0" eb="1">
      <t>カ</t>
    </rPh>
    <rPh sb="2" eb="3">
      <t>メイ</t>
    </rPh>
    <rPh sb="4" eb="5">
      <t>ナイ</t>
    </rPh>
    <rPh sb="6" eb="7">
      <t>ワケ</t>
    </rPh>
    <rPh sb="8" eb="9">
      <t>ショ</t>
    </rPh>
    <rPh sb="11" eb="13">
      <t>トリツ</t>
    </rPh>
    <phoneticPr fontId="5"/>
  </si>
  <si>
    <t>　新一年生の部員数の登録が難しい場合は後期登録にて申請をしてください。</t>
    <rPh sb="1" eb="2">
      <t>シン</t>
    </rPh>
    <rPh sb="2" eb="5">
      <t>イチネンセイ</t>
    </rPh>
    <rPh sb="6" eb="8">
      <t>ブイン</t>
    </rPh>
    <rPh sb="8" eb="9">
      <t>スウ</t>
    </rPh>
    <rPh sb="10" eb="12">
      <t>トウロク</t>
    </rPh>
    <rPh sb="13" eb="14">
      <t>ムズカ</t>
    </rPh>
    <rPh sb="16" eb="18">
      <t>バアイ</t>
    </rPh>
    <rPh sb="19" eb="21">
      <t>コウキ</t>
    </rPh>
    <rPh sb="21" eb="23">
      <t>トウロク</t>
    </rPh>
    <rPh sb="25" eb="27">
      <t>シンセイ</t>
    </rPh>
    <phoneticPr fontId="5"/>
  </si>
  <si>
    <t>専門部番号</t>
    <rPh sb="0" eb="2">
      <t>センモン</t>
    </rPh>
    <rPh sb="2" eb="3">
      <t>ブ</t>
    </rPh>
    <rPh sb="3" eb="5">
      <t>バンゴウ</t>
    </rPh>
    <phoneticPr fontId="5"/>
  </si>
  <si>
    <t>【前期】</t>
    <rPh sb="1" eb="3">
      <t>ゼンキ</t>
    </rPh>
    <phoneticPr fontId="5"/>
  </si>
  <si>
    <t>【私・国・区立校】</t>
    <rPh sb="1" eb="2">
      <t>ワタシ</t>
    </rPh>
    <rPh sb="3" eb="4">
      <t>クニ</t>
    </rPh>
    <rPh sb="5" eb="7">
      <t>クリツ</t>
    </rPh>
    <rPh sb="7" eb="8">
      <t>コウ</t>
    </rPh>
    <phoneticPr fontId="5"/>
  </si>
  <si>
    <t>私立・国立・区立加盟校数×2,400円</t>
    <rPh sb="0" eb="2">
      <t>シリツ</t>
    </rPh>
    <rPh sb="3" eb="5">
      <t>コクリツ</t>
    </rPh>
    <rPh sb="6" eb="8">
      <t>クリツ</t>
    </rPh>
    <rPh sb="8" eb="11">
      <t>カメイコウ</t>
    </rPh>
    <rPh sb="11" eb="12">
      <t>スウ</t>
    </rPh>
    <rPh sb="18" eb="19">
      <t>エン</t>
    </rPh>
    <phoneticPr fontId="5"/>
  </si>
  <si>
    <t>前期加盟校数計</t>
    <rPh sb="0" eb="2">
      <t>ゼンキ</t>
    </rPh>
    <rPh sb="2" eb="4">
      <t>カメイ</t>
    </rPh>
    <rPh sb="4" eb="6">
      <t>コウスウ</t>
    </rPh>
    <rPh sb="6" eb="7">
      <t>ケイ</t>
    </rPh>
    <phoneticPr fontId="5"/>
  </si>
  <si>
    <t>【都立校】</t>
    <rPh sb="1" eb="3">
      <t>トリツ</t>
    </rPh>
    <rPh sb="3" eb="4">
      <t>コウ</t>
    </rPh>
    <phoneticPr fontId="5"/>
  </si>
  <si>
    <t>振込日</t>
    <rPh sb="0" eb="2">
      <t>フリコミ</t>
    </rPh>
    <rPh sb="2" eb="3">
      <t>ヒ</t>
    </rPh>
    <phoneticPr fontId="5"/>
  </si>
  <si>
    <t>＃0123</t>
    <phoneticPr fontId="5"/>
  </si>
  <si>
    <t>【後期】</t>
    <rPh sb="1" eb="3">
      <t>コウキ</t>
    </rPh>
    <phoneticPr fontId="5"/>
  </si>
  <si>
    <t>後期加盟校</t>
    <rPh sb="0" eb="2">
      <t>コウキ</t>
    </rPh>
    <rPh sb="2" eb="5">
      <t>カメイコウ</t>
    </rPh>
    <phoneticPr fontId="5"/>
  </si>
  <si>
    <t>後期加盟校数計</t>
    <rPh sb="0" eb="2">
      <t>コウキ</t>
    </rPh>
    <rPh sb="2" eb="4">
      <t>カメイ</t>
    </rPh>
    <rPh sb="4" eb="6">
      <t>コウスウ</t>
    </rPh>
    <rPh sb="6" eb="7">
      <t>ケイ</t>
    </rPh>
    <phoneticPr fontId="5"/>
  </si>
  <si>
    <t>後期加盟費</t>
    <rPh sb="0" eb="2">
      <t>コウキ</t>
    </rPh>
    <rPh sb="2" eb="4">
      <t>カメイ</t>
    </rPh>
    <rPh sb="4" eb="5">
      <t>ヒ</t>
    </rPh>
    <phoneticPr fontId="5"/>
  </si>
  <si>
    <t>後期</t>
    <rPh sb="0" eb="2">
      <t>コウキ</t>
    </rPh>
    <phoneticPr fontId="5"/>
  </si>
  <si>
    <t>卓球男子</t>
    <rPh sb="0" eb="1">
      <t>タク</t>
    </rPh>
    <rPh sb="1" eb="2">
      <t>タマ</t>
    </rPh>
    <rPh sb="2" eb="4">
      <t>ダンシ</t>
    </rPh>
    <phoneticPr fontId="9"/>
  </si>
  <si>
    <t>卓球女子</t>
    <rPh sb="0" eb="1">
      <t>タク</t>
    </rPh>
    <rPh sb="1" eb="2">
      <t>タマ</t>
    </rPh>
    <rPh sb="2" eb="4">
      <t>ジョシ</t>
    </rPh>
    <phoneticPr fontId="9"/>
  </si>
  <si>
    <t>【入力方法】</t>
    <rPh sb="1" eb="3">
      <t>ニュウリョク</t>
    </rPh>
    <rPh sb="3" eb="5">
      <t>ホウホウ</t>
    </rPh>
    <phoneticPr fontId="5"/>
  </si>
  <si>
    <t>加盟内訳が完了すると、申請書が完成します！</t>
    <rPh sb="0" eb="2">
      <t>カメイ</t>
    </rPh>
    <rPh sb="2" eb="4">
      <t>ウチワケ</t>
    </rPh>
    <rPh sb="5" eb="7">
      <t>カンリョウ</t>
    </rPh>
    <rPh sb="11" eb="14">
      <t>シンセイショ</t>
    </rPh>
    <rPh sb="15" eb="17">
      <t>カンセイ</t>
    </rPh>
    <phoneticPr fontId="5"/>
  </si>
  <si>
    <t>振込完了後に振込日を入力（手書きでも可）を記入し、</t>
    <rPh sb="0" eb="2">
      <t>フリコミ</t>
    </rPh>
    <rPh sb="2" eb="4">
      <t>カンリョウ</t>
    </rPh>
    <rPh sb="4" eb="5">
      <t>ゴ</t>
    </rPh>
    <rPh sb="6" eb="8">
      <t>フリコミ</t>
    </rPh>
    <rPh sb="8" eb="9">
      <t>ヒ</t>
    </rPh>
    <rPh sb="10" eb="12">
      <t>ニュウリョク</t>
    </rPh>
    <rPh sb="13" eb="15">
      <t>テガ</t>
    </rPh>
    <rPh sb="18" eb="19">
      <t>カ</t>
    </rPh>
    <rPh sb="21" eb="23">
      <t>キニュウ</t>
    </rPh>
    <phoneticPr fontId="5"/>
  </si>
  <si>
    <t>【私立】</t>
    <rPh sb="1" eb="3">
      <t>シリツ</t>
    </rPh>
    <phoneticPr fontId="5"/>
  </si>
  <si>
    <t>振込金額を確認し、期日までに振込をお願いします。</t>
    <rPh sb="0" eb="2">
      <t>フリコミ</t>
    </rPh>
    <rPh sb="2" eb="4">
      <t>キンガク</t>
    </rPh>
    <rPh sb="5" eb="7">
      <t>カクニン</t>
    </rPh>
    <rPh sb="9" eb="11">
      <t>キジツ</t>
    </rPh>
    <rPh sb="14" eb="16">
      <t>フリコミ</t>
    </rPh>
    <rPh sb="18" eb="19">
      <t>ネガ</t>
    </rPh>
    <phoneticPr fontId="5"/>
  </si>
  <si>
    <t>【都立】</t>
    <rPh sb="1" eb="3">
      <t>トリツ</t>
    </rPh>
    <phoneticPr fontId="5"/>
  </si>
  <si>
    <t>部長印を押印。</t>
    <rPh sb="0" eb="2">
      <t>ブチョウ</t>
    </rPh>
    <rPh sb="2" eb="3">
      <t>イン</t>
    </rPh>
    <rPh sb="4" eb="6">
      <t>オウイン</t>
    </rPh>
    <phoneticPr fontId="5"/>
  </si>
  <si>
    <t>【提出物】</t>
    <rPh sb="1" eb="3">
      <t>テイシュツ</t>
    </rPh>
    <rPh sb="3" eb="4">
      <t>ブツ</t>
    </rPh>
    <phoneticPr fontId="5"/>
  </si>
  <si>
    <t>★申請書に押印がないと受付できませんのでご注意ください。</t>
    <rPh sb="1" eb="4">
      <t>シンセイショ</t>
    </rPh>
    <rPh sb="5" eb="7">
      <t>オウイン</t>
    </rPh>
    <rPh sb="11" eb="13">
      <t>ウケツケ</t>
    </rPh>
    <rPh sb="21" eb="23">
      <t>チュウイ</t>
    </rPh>
    <phoneticPr fontId="5"/>
  </si>
  <si>
    <t>★北豊島（通）</t>
    <rPh sb="5" eb="6">
      <t>ツウ</t>
    </rPh>
    <phoneticPr fontId="5"/>
  </si>
  <si>
    <t>★国士舘(定）</t>
    <rPh sb="5" eb="6">
      <t>てい</t>
    </rPh>
    <phoneticPr fontId="5" type="Hiragana"/>
  </si>
  <si>
    <t>★聖パウロ学園(通)</t>
    <rPh sb="8" eb="9">
      <t>ツウ</t>
    </rPh>
    <phoneticPr fontId="5"/>
  </si>
  <si>
    <t>★中央大学（定）</t>
    <rPh sb="6" eb="7">
      <t>テイ</t>
    </rPh>
    <phoneticPr fontId="5"/>
  </si>
  <si>
    <t>印刷をして部長印を押印。</t>
    <rPh sb="0" eb="2">
      <t>インサツ</t>
    </rPh>
    <rPh sb="5" eb="7">
      <t>ブチョウ</t>
    </rPh>
    <rPh sb="7" eb="8">
      <t>イン</t>
    </rPh>
    <rPh sb="9" eb="11">
      <t>オウイン</t>
    </rPh>
    <phoneticPr fontId="5"/>
  </si>
  <si>
    <t>★加盟内訳書は後期の提出時に同じものを使用しますので、提出後もデータの保存をお願いします。</t>
    <rPh sb="1" eb="3">
      <t>カメイ</t>
    </rPh>
    <rPh sb="3" eb="6">
      <t>ウチワケショ</t>
    </rPh>
    <rPh sb="7" eb="9">
      <t>コウキ</t>
    </rPh>
    <rPh sb="10" eb="12">
      <t>テイシュツ</t>
    </rPh>
    <rPh sb="12" eb="13">
      <t>ジ</t>
    </rPh>
    <rPh sb="14" eb="15">
      <t>オナ</t>
    </rPh>
    <rPh sb="19" eb="21">
      <t>シヨウ</t>
    </rPh>
    <rPh sb="27" eb="29">
      <t>テイシュツ</t>
    </rPh>
    <rPh sb="29" eb="30">
      <t>ゴ</t>
    </rPh>
    <rPh sb="35" eb="37">
      <t>ホゾン</t>
    </rPh>
    <rPh sb="39" eb="40">
      <t>ネガ</t>
    </rPh>
    <phoneticPr fontId="5"/>
  </si>
  <si>
    <t>【加盟内訳書及び申請書の提出】</t>
    <rPh sb="1" eb="3">
      <t>カメイ</t>
    </rPh>
    <rPh sb="3" eb="6">
      <t>ウチワケショ</t>
    </rPh>
    <rPh sb="6" eb="7">
      <t>オヨ</t>
    </rPh>
    <rPh sb="8" eb="11">
      <t>シンセイショ</t>
    </rPh>
    <rPh sb="12" eb="14">
      <t>テイシュツ</t>
    </rPh>
    <phoneticPr fontId="5"/>
  </si>
  <si>
    <t>まずは、データをメールで送信してください。事務局で確認後、ご連絡いたします。その後申請書に押印のうえ、原本の提出をお願いします。</t>
    <rPh sb="12" eb="14">
      <t>ソウシン</t>
    </rPh>
    <rPh sb="21" eb="24">
      <t>ジムキョク</t>
    </rPh>
    <rPh sb="25" eb="27">
      <t>カクニン</t>
    </rPh>
    <rPh sb="27" eb="28">
      <t>ゴ</t>
    </rPh>
    <rPh sb="30" eb="32">
      <t>レンラク</t>
    </rPh>
    <rPh sb="40" eb="41">
      <t>ゴ</t>
    </rPh>
    <rPh sb="41" eb="43">
      <t>シンセイ</t>
    </rPh>
    <rPh sb="43" eb="44">
      <t>ショ</t>
    </rPh>
    <rPh sb="45" eb="47">
      <t>オウイン</t>
    </rPh>
    <rPh sb="51" eb="53">
      <t>ゲンポン</t>
    </rPh>
    <rPh sb="54" eb="56">
      <t>テイシュツ</t>
    </rPh>
    <rPh sb="58" eb="59">
      <t>ネガ</t>
    </rPh>
    <phoneticPr fontId="5"/>
  </si>
  <si>
    <t>加盟申請書</t>
  </si>
  <si>
    <t>加盟申請書</t>
    <rPh sb="0" eb="2">
      <t>カメイ</t>
    </rPh>
    <rPh sb="2" eb="5">
      <t>シンセイショ</t>
    </rPh>
    <phoneticPr fontId="5"/>
  </si>
  <si>
    <r>
      <t>↑</t>
    </r>
    <r>
      <rPr>
        <b/>
        <sz val="16"/>
        <color theme="0"/>
        <rFont val="HG丸ｺﾞｼｯｸM-PRO"/>
        <family val="3"/>
        <charset val="128"/>
      </rPr>
      <t>10月30日</t>
    </r>
    <r>
      <rPr>
        <b/>
        <sz val="12"/>
        <color theme="0"/>
        <rFont val="HG丸ｺﾞｼｯｸM-PRO"/>
        <family val="3"/>
        <charset val="128"/>
      </rPr>
      <t>までにお振込みください！↑</t>
    </r>
    <rPh sb="3" eb="4">
      <t>ガツ</t>
    </rPh>
    <rPh sb="6" eb="7">
      <t>ヒ</t>
    </rPh>
    <rPh sb="11" eb="13">
      <t>フリコ</t>
    </rPh>
    <phoneticPr fontId="5"/>
  </si>
  <si>
    <t>　なお、後期の提出期限は１０月３０日を予定しております。</t>
    <rPh sb="4" eb="6">
      <t>コウキ</t>
    </rPh>
    <rPh sb="7" eb="9">
      <t>テイシュツ</t>
    </rPh>
    <rPh sb="9" eb="11">
      <t>キゲン</t>
    </rPh>
    <rPh sb="14" eb="15">
      <t>ガツ</t>
    </rPh>
    <rPh sb="17" eb="18">
      <t>ヒ</t>
    </rPh>
    <rPh sb="19" eb="21">
      <t>ヨテイ</t>
    </rPh>
    <phoneticPr fontId="5"/>
  </si>
  <si>
    <t>赤羽北桜</t>
    <phoneticPr fontId="5"/>
  </si>
  <si>
    <t>115-0056</t>
    <phoneticPr fontId="5"/>
  </si>
  <si>
    <t>北区西が丘3-14-20</t>
    <rPh sb="0" eb="2">
      <t>キタク</t>
    </rPh>
    <rPh sb="2" eb="3">
      <t>ニシ</t>
    </rPh>
    <rPh sb="4" eb="5">
      <t>オカ</t>
    </rPh>
    <phoneticPr fontId="5"/>
  </si>
  <si>
    <t>中支</t>
    <phoneticPr fontId="5"/>
  </si>
  <si>
    <t>学校名（カナ）</t>
  </si>
  <si>
    <t>交換便</t>
  </si>
  <si>
    <t>メモ</t>
  </si>
  <si>
    <t>要否</t>
  </si>
  <si>
    <t>トウキョウコウギョウダイガクフゾクカガクギジュツコウトウガッコウ</t>
  </si>
  <si>
    <t>ツクバダイガクフゾク　コウトウガッコウ</t>
  </si>
  <si>
    <t>オチャノミズジョシダイガクフゾク　コウトウガッコウ</t>
  </si>
  <si>
    <t>ツクバダイガクフゾクコマバ　コウトウガッコウ</t>
  </si>
  <si>
    <t>トウキョウガクゲイダイガクフゾク　コウトウガッコウ</t>
  </si>
  <si>
    <t>トウキョウガクゲイダイガクフゾクコクサイチュウトウキョウイクガッコウ</t>
  </si>
  <si>
    <t>トウキョウダイガクキョウイクガクブフゾクチュウトウキョウイクガッコウ</t>
  </si>
  <si>
    <t>トウキョウコウゲイコウトウセンモンガッコウ</t>
  </si>
  <si>
    <t>トリツヒトツバシコウトウガッコウ</t>
  </si>
  <si>
    <t>東セ</t>
  </si>
  <si>
    <t>トリツヒビヤ　コウトウガッコウ</t>
  </si>
  <si>
    <t>トリツミタ　コウトウガッコウ</t>
  </si>
  <si>
    <t>東支</t>
  </si>
  <si>
    <t>トリツオオサキ　コウトウガッコウ</t>
  </si>
  <si>
    <t>中セ</t>
  </si>
  <si>
    <t>トリツヤシオ　コウトウガッコウ</t>
  </si>
  <si>
    <t>トリツコヤマダイ　コウトウガッコウ</t>
  </si>
  <si>
    <t>トリツユキガヤ　コウトウガッコウ</t>
  </si>
  <si>
    <t>トリツオオモリ　コウトウガッコウ</t>
  </si>
  <si>
    <t>トリツデンエンチョウフ　コウトウガッコウ</t>
  </si>
  <si>
    <t>トリツカマタ　コウトウガッコウ</t>
  </si>
  <si>
    <t>トリツツバサソウゴウ　コウトウガッコウ</t>
  </si>
  <si>
    <t>トリツロクゴウコウカ　コウトウガッコウ</t>
  </si>
  <si>
    <t>トリツミハラ　コウトウガッコウ</t>
  </si>
  <si>
    <t>トリツシバショウギョウ　コウトウガッコウ</t>
  </si>
  <si>
    <t>トリツオオタサクラダイ　コウトウガッコウ</t>
  </si>
  <si>
    <t>トリツトヤマ　コウトウガッコウ</t>
  </si>
  <si>
    <t>中支</t>
  </si>
  <si>
    <t>トリツコマバ　コウトウガッコウ</t>
  </si>
  <si>
    <t>トリツメグロ　コウトウガッコウ</t>
  </si>
  <si>
    <t>トリツシンジュク　コウトウガッコウ</t>
  </si>
  <si>
    <t>トリツアオヤマ　コウトウガッコウ</t>
  </si>
  <si>
    <t>トリツヒロオ　コウトウガッコウ</t>
  </si>
  <si>
    <t>トリツマツバラ　コウトウガッコウ</t>
  </si>
  <si>
    <t>トリツサクラマチ　コウトウガッコウ</t>
  </si>
  <si>
    <t>トリツセタガヤイズミ　コウトウガッコウ</t>
  </si>
  <si>
    <t>トリツチトセガオカ　コウトウガッコウ</t>
  </si>
  <si>
    <t>トリツフカザワ　コウトウガッコウ</t>
  </si>
  <si>
    <t>トリツセタガヤソウゴウ　コウトウガッコウ</t>
  </si>
  <si>
    <t>トリツシンジュクヤマブキ コウトウガッコウ</t>
  </si>
  <si>
    <t>トリツロカ　コウトウガッコウ</t>
  </si>
  <si>
    <t>トリツダイイチショウギョウ　コウトウガッコウ</t>
  </si>
  <si>
    <t>トリツソウゴウコウカ　コウトウガッコウ</t>
  </si>
  <si>
    <t>トリツエンゲイ　コウトウガッコウ</t>
  </si>
  <si>
    <t>トリツコクサイ　コウトウガッコウ</t>
  </si>
  <si>
    <t>トリツソウゴウゲイジュツ　コウトウガッコウ</t>
  </si>
  <si>
    <t>トリツサギノミヤ　コウトウガッコウ</t>
  </si>
  <si>
    <t>トリツフジ　コウトウガッコウ</t>
  </si>
  <si>
    <t>トリツムサシガオカ　コウトウガッコウ</t>
  </si>
  <si>
    <t>トリツニシ　コウトウガッコウ</t>
  </si>
  <si>
    <t>トリツトヨタマ　コウトウガッコウ</t>
  </si>
  <si>
    <t>トリツスギナミ　コウトウガッコウ</t>
  </si>
  <si>
    <t>トリツシャクジイ　コウトウガッコウ</t>
  </si>
  <si>
    <t>トリツイグサ　コウトウガッコウ</t>
  </si>
  <si>
    <t>トリツオオイズミ　コウトウガッコウ</t>
  </si>
  <si>
    <t>トリツネリマ　コウトウガッコウ</t>
  </si>
  <si>
    <t>トリツヒカリガオカ　コウトウガッコウ</t>
  </si>
  <si>
    <t>トリツタガラ　コウトウガッコウ</t>
  </si>
  <si>
    <t>トリツスギナミソウゴウ　コウトウガッコウ</t>
  </si>
  <si>
    <t>トリツオオイズミサクラ　コウトウガッコウ</t>
  </si>
  <si>
    <t>トリツダイヨンショウギョウ　コウトウガッコウ</t>
  </si>
  <si>
    <t>トリツナカノコウギョウ　コウトウガッコウ</t>
  </si>
  <si>
    <t>トリツスギナミコウギョウ　コウトウガッコウ</t>
  </si>
  <si>
    <t>トリツネリマコウギョウ　コウトウガッコウ</t>
  </si>
  <si>
    <t>トリツノウゲイ　コウトウガッコウ</t>
  </si>
  <si>
    <t>トリツオギクボコウトウガッコウ</t>
  </si>
  <si>
    <t>トリツタケハヤ　コウトウガッコウ</t>
  </si>
  <si>
    <t>トリツムコウガオカ　コウトウガッコウ</t>
  </si>
  <si>
    <t>トリツトシマ　コウトウガッコウ</t>
  </si>
  <si>
    <t>トリツブンキョウ　コウトウガッコウ</t>
  </si>
  <si>
    <t>トリツロッポンギ　コウトウガッコウ</t>
  </si>
  <si>
    <t>トリツキタゾノ　コウトウガッコウ</t>
  </si>
  <si>
    <t>トリツイタバシ　コウトウガッコウ</t>
  </si>
  <si>
    <t>トリツオオヤマ　コウトウガッコウ</t>
  </si>
  <si>
    <t>トリツタカシマ　コウトウガッコウ</t>
  </si>
  <si>
    <t>トリツキリガオカ　コウトウガッコウ</t>
  </si>
  <si>
    <t>オウジソウゴウ　コウトウガッコウ</t>
  </si>
  <si>
    <t>トリツアスカ　コウトウガッコウ</t>
  </si>
  <si>
    <t>トリツイタバシユウトク　コウトウガッコウ</t>
  </si>
  <si>
    <t>トリツチハヤ　コウトウガッコウ</t>
  </si>
  <si>
    <t>トリツコウゲイ　コウトウガッコウ</t>
  </si>
  <si>
    <t>トリツキタトシマコウギョウ　コウトウガッコウ</t>
  </si>
  <si>
    <t>トリツニホンバシ　コウトウガッコウ</t>
  </si>
  <si>
    <t>トリツハクオウ　コウトウガッコウ</t>
  </si>
  <si>
    <t>トリツシノブガオカ　コウトウガッコウ</t>
  </si>
  <si>
    <t>トリツウエノ　コウトウガッコウ</t>
  </si>
  <si>
    <t>トリツタケノダイ　コウトウガッコウ</t>
  </si>
  <si>
    <t>トリツアダチ　コウトウガッコウ</t>
  </si>
  <si>
    <t>トリツコウホク　コウトウガッコウ</t>
  </si>
  <si>
    <t>トリツフチエ　コウトウガッコウ</t>
  </si>
  <si>
    <t>トリツアダチニシ　コウトウガッコウ</t>
  </si>
  <si>
    <t>トリツアダチヒガシ　コウトウガッコウ</t>
  </si>
  <si>
    <t>トリツアオイ　コウトウガッコウ</t>
  </si>
  <si>
    <t>トリツアダチシンデン　コウトウガッコウ</t>
  </si>
  <si>
    <t>トリツハルミソウゴウ　コウトウガッコウ</t>
  </si>
  <si>
    <t>トリツアサクサ　コウトウガッコウ</t>
  </si>
  <si>
    <t>トリツアラカワショウギョウ　コウトウガッコウ</t>
  </si>
  <si>
    <t>トリツクラマエコウギョウ　コウトウガッコウ</t>
  </si>
  <si>
    <t>トリツアラカワコウギョウ　コウトウガッコウ</t>
  </si>
  <si>
    <t>トリツアダチコウギョウ　コウトウガッコウ</t>
  </si>
  <si>
    <t>トリツリョウゴク　コウトウガッコウ</t>
  </si>
  <si>
    <t>トリツスミダガワ　コウトウガッコウ</t>
  </si>
  <si>
    <t>トリツホンジョ　コウトウガッコウ</t>
  </si>
  <si>
    <t>トリツカツシカノ　コウトウガッコウ</t>
  </si>
  <si>
    <t>トリツミナミカツシカ　コウトウガッコウ</t>
  </si>
  <si>
    <t>トリツオオエド　コウトウガッコウ</t>
  </si>
  <si>
    <t>トリツフカガワ　コウトウガッコウ</t>
  </si>
  <si>
    <t>トリツヒガシ　コウトウガッコウ</t>
  </si>
  <si>
    <t>トリツジョウトウ　コウトウガッコウ</t>
  </si>
  <si>
    <t>トリツコマツガワ　コウトウガッコウ</t>
  </si>
  <si>
    <t>トリツエドガワ　コウトウガッコウ</t>
  </si>
  <si>
    <t>トリツコイワ　コウトウガッコウ</t>
  </si>
  <si>
    <t>トリツカサイミナミ　コウトウガッコウ</t>
  </si>
  <si>
    <t>トリツシノザキ　コウトウガッコウ</t>
  </si>
  <si>
    <t>トリツモミジガワ　コウトウガッコウ</t>
  </si>
  <si>
    <t>トリツカツシカソウゴウ　コウトウガッコウ</t>
  </si>
  <si>
    <t>トリツカツシカショウギョウ　コウトウガッコウ</t>
  </si>
  <si>
    <t>トリツコウトウショウギョウ　コウトウガッコウ</t>
  </si>
  <si>
    <t>トリツダイサンショウギョウ　コウトウガッコウ</t>
  </si>
  <si>
    <t>トリツスミダコウギョウ　コウトウガッコウ</t>
  </si>
  <si>
    <t>トリツカサイコウギョウ　コウトウガッコウ</t>
  </si>
  <si>
    <t>トリツカガクギジュツ　コウトウガッコウ</t>
  </si>
  <si>
    <t>トリツノウサン　コウトウガッコウ</t>
  </si>
  <si>
    <t>トリツタチバナ　コウトウガッコウ</t>
  </si>
  <si>
    <t>トリツフジモリ　コウトウガッコウ</t>
  </si>
  <si>
    <t>西セ</t>
  </si>
  <si>
    <t>トリツカタクラ　コウトウガッコウ</t>
  </si>
  <si>
    <t>トリツハチオウジヒガシ　コウトウガッコウ</t>
  </si>
  <si>
    <t>トリツハシオウジキタ　コウトウガッコウ</t>
  </si>
  <si>
    <t>トリツマツガヤ　コウトウガッコウ</t>
  </si>
  <si>
    <t>トリツヒノ　コウトウガッコウ</t>
  </si>
  <si>
    <t>トリツヒノダイ　コウトウガッコウ</t>
  </si>
  <si>
    <t>トリツミナミダイラ　コウトウガッコウ</t>
  </si>
  <si>
    <t>トリツマチダ　コウトウガッコウ</t>
  </si>
  <si>
    <t>トリツノヅタ　コウトウガッコウ</t>
  </si>
  <si>
    <t>トリツナルセ　コウトウガッコウ</t>
  </si>
  <si>
    <t>トリツオガワ　コウトウガッコウ</t>
  </si>
  <si>
    <t>トリツヤマサキ　コウトウガッコウ</t>
  </si>
  <si>
    <t>トリツマチダソウゴウコウトウガッコウ</t>
  </si>
  <si>
    <t>トリツショウヨウ　コウトウガッコウ</t>
  </si>
  <si>
    <t>トリツハチオウジタクシン　コウトウガッコウ</t>
  </si>
  <si>
    <t>トリツマチダコウギョウ　コウトウガッコウ</t>
  </si>
  <si>
    <t>トリツハチオウジソウシ　コウトウガッコウ</t>
  </si>
  <si>
    <t>トリツタチカワ　コウトウガッコウ</t>
  </si>
  <si>
    <t>トリツスナガワ　コウトウガッコウ</t>
  </si>
  <si>
    <t>トリツショウワ　コウトウガッコウ</t>
  </si>
  <si>
    <t>トリツハイジマ　コウトウガッコウ</t>
  </si>
  <si>
    <t>西支</t>
  </si>
  <si>
    <t>トリツヒガシヤマト　コウトウガッコウ</t>
  </si>
  <si>
    <t>トリツムサシムラヤマ　コウトウガッコウ</t>
  </si>
  <si>
    <t>トリツヒガシヤマトミナミ　コウトウガッコウ</t>
  </si>
  <si>
    <t>トリツタマ　コウトウガッコウ</t>
  </si>
  <si>
    <t>トリツフッサ　コウトウガッコウ</t>
  </si>
  <si>
    <t>トリツアキルダイ　コウトウガッコウ</t>
  </si>
  <si>
    <t>トリツハムラ　コウトウガッコウ</t>
  </si>
  <si>
    <t>トリツイツカイチ　コウトウガッコウ</t>
  </si>
  <si>
    <t>トリツオウメソウゴウ　コウトウガッコウ</t>
  </si>
  <si>
    <t>トリツジョウスイ　コウトウガッコウ</t>
  </si>
  <si>
    <t>トリツタマコウギョウ　コウトウガッコウ</t>
  </si>
  <si>
    <t>トリツミズホノウゲイ　コウトウガッコウ</t>
  </si>
  <si>
    <t>トリツムサシ　コウトウガッコウ</t>
  </si>
  <si>
    <t>トリツムサシノキタ　コウトウガッコウ</t>
  </si>
  <si>
    <t>トリツコガネイキタ　コウトウガッコウ</t>
  </si>
  <si>
    <t>トリツホウヤ　コウトウガッコウ</t>
  </si>
  <si>
    <t>トリツコガネイコウギョウ　コウトウガッコウ</t>
  </si>
  <si>
    <t>トリツクルメニシ　コウトウガッコウ</t>
  </si>
  <si>
    <t>トリツタナシ　コウトウガッコウ</t>
  </si>
  <si>
    <t>トリツコダイラ　コウトウガッコウ</t>
  </si>
  <si>
    <t>トリツコダイラニシ　コウトウガッコウ</t>
  </si>
  <si>
    <t>トリツヒガシムラヤマ　コウトウガッコウ</t>
  </si>
  <si>
    <t>トリツコクブンジ　コウトウガッコウ</t>
  </si>
  <si>
    <t>トリツキヨセ　コウトウガッコウ</t>
  </si>
  <si>
    <t>トリツコダイラミナミ　コウトウガッコウ</t>
  </si>
  <si>
    <t>トリツヒガシムラヤマニシ　コウトウガッコウ</t>
  </si>
  <si>
    <t>トリツヒガシクルメソウゴウ　コウトウガッコウ</t>
  </si>
  <si>
    <t>トリツタナシコウギョウ　コウトウガッコウ</t>
  </si>
  <si>
    <t>トリツタマカガクギジュツコウトウガッコウ</t>
  </si>
  <si>
    <t>トリツミノリガオカコウトウガッコウ</t>
  </si>
  <si>
    <t>トリツジンダイ　コウトウガッコウ</t>
  </si>
  <si>
    <t>トリツチョウフキタ　コウトウガッコウ</t>
  </si>
  <si>
    <t>トリツチョウフミナミ　コウトウガッコウ</t>
  </si>
  <si>
    <t>トリツコマエ　コウトウガッコウ</t>
  </si>
  <si>
    <t>トリツフチュウ　コウトウガッコウ</t>
  </si>
  <si>
    <t>トリツフチュウヒガシ　コウトウガッコウ</t>
  </si>
  <si>
    <t>トリツフチュウニシ　コウトウガッコウ</t>
  </si>
  <si>
    <t>トリツクニタチ　コウトウガッコウ</t>
  </si>
  <si>
    <t>トリツナガヤマ　コウトウガッコウ</t>
  </si>
  <si>
    <t>トリツワカバソウゴウ　コウトウガッコウ</t>
  </si>
  <si>
    <t>トリツダイゴショウギョウ　コウトウガッコウ</t>
  </si>
  <si>
    <t>トリツフチュウコウギョウ　コウトウガッコウ</t>
  </si>
  <si>
    <t>トリツノウギョウ　コウトウガッコウ</t>
  </si>
  <si>
    <t>トリツホンンジョコウギョウコウトウガッコウ</t>
    <phoneticPr fontId="5"/>
  </si>
  <si>
    <r>
      <t>葛</t>
    </r>
    <r>
      <rPr>
        <sz val="11"/>
        <rFont val="ＭＳ 明朝"/>
        <family val="1"/>
        <charset val="128"/>
      </rPr>
      <t>飾区南水元4-21-1</t>
    </r>
    <rPh sb="0" eb="3">
      <t>カツシカク</t>
    </rPh>
    <rPh sb="3" eb="4">
      <t>ミナミ</t>
    </rPh>
    <rPh sb="4" eb="6">
      <t>ミズモト</t>
    </rPh>
    <phoneticPr fontId="2"/>
  </si>
  <si>
    <t>葛飾区</t>
    <phoneticPr fontId="5"/>
  </si>
  <si>
    <t>03(3607)4500</t>
    <phoneticPr fontId="5"/>
  </si>
  <si>
    <t>トリツオオシマ　コウトウガッコウ</t>
  </si>
  <si>
    <t>*郵送(島しょ）</t>
  </si>
  <si>
    <t>トリツニイジマ　コウトウガッコウ</t>
  </si>
  <si>
    <t>トリツコウヅ　コウトウガッコウ</t>
  </si>
  <si>
    <t>トリツオオシマカイヨウコクサイ　コウトウガッコウ</t>
  </si>
  <si>
    <t>100-0211</t>
    <phoneticPr fontId="5"/>
  </si>
  <si>
    <t>トリツミヤケ　コウトウガッコウ</t>
  </si>
  <si>
    <t>トリツハチジョウ　コウトウガッコウ</t>
  </si>
  <si>
    <t>トリツオガサワラ　コウトウガッコウ</t>
  </si>
  <si>
    <t>アダチガクエン　コウトウガッコウ</t>
  </si>
  <si>
    <t>ジュントクジョシ　コウトウガッコウ</t>
  </si>
  <si>
    <t>カイセイ　コウトウガッコウ</t>
  </si>
  <si>
    <t>キタトシマ　コウトウガッコウ</t>
  </si>
  <si>
    <t>全通</t>
    <rPh sb="1" eb="2">
      <t>ツウ</t>
    </rPh>
    <phoneticPr fontId="5"/>
  </si>
  <si>
    <t>シバウラコウギョウダイガクフゾク　コウトウガッコウ</t>
  </si>
  <si>
    <t>2017年 4月 1日 江東区豊洲6-2-7の豊洲校舎へ移転、校名変更、高校男女共学化 　芝浦工業大学高等学校→芝浦工業大学附属高等学校に変更</t>
  </si>
  <si>
    <t>シュクトク　コウトウガッコウ</t>
  </si>
  <si>
    <t>ジョウホクガクエン　ジョウホク　コウトウガッコウ</t>
  </si>
  <si>
    <t>刻印などについての学校名を問い合わせ→「成城学園中学校高等学校」が正式だが、刻印については、中学校を省いてOK　（事務の西山ms確認済み）2019.0221</t>
    <rPh sb="0" eb="2">
      <t>コクイン</t>
    </rPh>
    <rPh sb="9" eb="11">
      <t>ガッコウ</t>
    </rPh>
    <rPh sb="11" eb="12">
      <t>メイ</t>
    </rPh>
    <rPh sb="13" eb="14">
      <t>ト</t>
    </rPh>
    <rPh sb="15" eb="16">
      <t>ア</t>
    </rPh>
    <rPh sb="20" eb="22">
      <t>セイジョウ</t>
    </rPh>
    <rPh sb="22" eb="24">
      <t>ガクエン</t>
    </rPh>
    <rPh sb="24" eb="27">
      <t>チュウガッコウ</t>
    </rPh>
    <rPh sb="27" eb="29">
      <t>コウトウ</t>
    </rPh>
    <rPh sb="29" eb="31">
      <t>ガッコウ</t>
    </rPh>
    <rPh sb="33" eb="35">
      <t>セイシキ</t>
    </rPh>
    <rPh sb="38" eb="40">
      <t>コクイン</t>
    </rPh>
    <rPh sb="46" eb="49">
      <t>チュウガッコウ</t>
    </rPh>
    <rPh sb="50" eb="51">
      <t>ハブ</t>
    </rPh>
    <rPh sb="57" eb="59">
      <t>ジム</t>
    </rPh>
    <rPh sb="60" eb="62">
      <t>ニシヤマ</t>
    </rPh>
    <rPh sb="64" eb="66">
      <t>カクニン</t>
    </rPh>
    <rPh sb="66" eb="67">
      <t>ズ</t>
    </rPh>
    <phoneticPr fontId="5"/>
  </si>
  <si>
    <t>ダイトウブンカダイガクダイイチ　コウトウガッコウ</t>
  </si>
  <si>
    <t>テイキョウ　コウトウガッコウ</t>
  </si>
  <si>
    <t>トウキョウカセイダイガクフゾクジョシ　コウトウガッコウ</t>
  </si>
  <si>
    <t>ニホンダイガクブザンジョシ　コウトウガッコウ</t>
  </si>
  <si>
    <t>アイコク　コウトウガッコウ</t>
  </si>
  <si>
    <t>エドガワジョシ　コウトウガコウ</t>
  </si>
  <si>
    <t>カントウダイイチ　コウトウガッコウ</t>
  </si>
  <si>
    <t>オオモリガクエン　コウトウガッコウ</t>
  </si>
  <si>
    <t>カマタジョシ　コウトウガッコウ</t>
  </si>
  <si>
    <t>トウキョウ　コウトウガッコウ</t>
  </si>
  <si>
    <t>トウキョウジツギョウ　コウトウガッコウ</t>
  </si>
  <si>
    <t>ニッポンタイイクダイガク  エバラ　コウトウガッコウ</t>
  </si>
  <si>
    <t>キョウエイガクエン　コウトウガッコウ</t>
  </si>
  <si>
    <t>シュウトク　コウトウガッコウ</t>
  </si>
  <si>
    <t>アベガクイン　コウトウガッコウ</t>
  </si>
  <si>
    <t>サクラガオカ コウトウガッコウ</t>
  </si>
  <si>
    <t>ジュンテン　コウトウガッコウ</t>
  </si>
  <si>
    <t>ジョシセイガクイン　コウトウガッコウ</t>
  </si>
  <si>
    <t>スンダイガクエン　コウトウガッコウ</t>
  </si>
  <si>
    <t>セイガクイン　コウトウガッコウ</t>
  </si>
  <si>
    <t>セイビガクエン　コウトウガッコウ</t>
  </si>
  <si>
    <t>セイリツガクエン　コウトウガッコウ</t>
  </si>
  <si>
    <t>タキノガワジョシガクエン　コウトウガッコウ</t>
  </si>
  <si>
    <t>トウキョウセイトクダイガク　コウトウガッコウ</t>
  </si>
  <si>
    <t>ムサシノ　コウトウガッコウ</t>
  </si>
  <si>
    <t>チュウオウガクインダイガクチュウオウ　コウトウガッコウ</t>
  </si>
  <si>
    <t>ナカムラ　コウトウガッコウ</t>
  </si>
  <si>
    <t>品川翔英</t>
    <rPh sb="0" eb="2">
      <t>シナガワ</t>
    </rPh>
    <rPh sb="2" eb="3">
      <t>ショウ</t>
    </rPh>
    <rPh sb="3" eb="4">
      <t>エイ</t>
    </rPh>
    <phoneticPr fontId="5"/>
  </si>
  <si>
    <t>品川翔英高等学校</t>
    <rPh sb="0" eb="2">
      <t>シナガワ</t>
    </rPh>
    <rPh sb="2" eb="3">
      <t>ショウ</t>
    </rPh>
    <rPh sb="3" eb="4">
      <t>エイ</t>
    </rPh>
    <rPh sb="4" eb="6">
      <t>コウトウ</t>
    </rPh>
    <rPh sb="6" eb="8">
      <t>ガッコウ</t>
    </rPh>
    <phoneticPr fontId="5"/>
  </si>
  <si>
    <t>シナガワショウエイコウトウガッコウ</t>
    <phoneticPr fontId="5"/>
  </si>
  <si>
    <t>攻玉社</t>
    <phoneticPr fontId="5"/>
  </si>
  <si>
    <t>コウギョウクシャ　コウトウガッコウ</t>
  </si>
  <si>
    <t>コウランジョガッコウコウトウカ</t>
  </si>
  <si>
    <t>シナガワエトワールジョシ　　コウトウガッコウ</t>
  </si>
  <si>
    <t>シナガワジョシガクイン　コウトウブ</t>
  </si>
  <si>
    <t>セイリョウ　コウトウガッコウ</t>
  </si>
  <si>
    <t>ニホンオンガク　コウトウガッコウ</t>
  </si>
  <si>
    <t>ブンキョウダイガクフゾク　コウトウガッコウ</t>
  </si>
  <si>
    <t>ホウユウガクイン　コウトウガッコウ</t>
  </si>
  <si>
    <t>リッショウダイガクフゾク　リッショウコウトウガッコウ</t>
  </si>
  <si>
    <t>アオヤマガクイン　コウトウブ</t>
  </si>
  <si>
    <t>カントウコクサイ　コウトウガッコウ</t>
  </si>
  <si>
    <t>コクガクイン　コウトウガッコウ</t>
  </si>
  <si>
    <t>ジッセンジョシガクエン　コウトウガッコウ</t>
  </si>
  <si>
    <t>シブヤキョウイクガクエンシブヤ　コウトウガッコウ</t>
  </si>
  <si>
    <t>トウカイダイガクフゾクボウセイ　コウトウガッコウ</t>
  </si>
  <si>
    <t>定通部より連絡</t>
  </si>
  <si>
    <t>否：定</t>
  </si>
  <si>
    <t>トウキョウジョガッカン　コウトウガッコウ</t>
  </si>
  <si>
    <t>フジミガオカ　コウトウガッコウ</t>
  </si>
  <si>
    <t>カイジョウ　コウトウガッコウ</t>
  </si>
  <si>
    <t>ガクシュウインジョシ　コウトウカ</t>
  </si>
  <si>
    <t>セイジョ　コウトウガッコウ</t>
  </si>
  <si>
    <t>セイジョウ　コウトウガッコウ</t>
  </si>
  <si>
    <t>ホゼン　コウトウガッコウ</t>
  </si>
  <si>
    <t>目白研心</t>
    <phoneticPr fontId="5"/>
  </si>
  <si>
    <t>メジロケンシン コウトウガッコウ</t>
  </si>
  <si>
    <t>ワセダ　コウトウガッコウ</t>
  </si>
  <si>
    <t>コウセイガクエン　コウトウガッコウ</t>
  </si>
  <si>
    <t>コクガクインダイガククガヤマ　コウトウガッコウ</t>
  </si>
  <si>
    <t>ジョシビジュツダイガクフゾク　コウトウガッコウ</t>
  </si>
  <si>
    <t>スギナミガクイン　コウトウガッコウ</t>
  </si>
  <si>
    <t>センシュウダイガクフゾク　コウトウガッコウ</t>
  </si>
  <si>
    <t>チュウオウダイガクスギナミ　コウトウガッコウ</t>
    <phoneticPr fontId="5" type="Hiragana"/>
  </si>
  <si>
    <t>トウキョウリッショウ　コウトウガッコウ</t>
  </si>
  <si>
    <t>ニホンダイガクダイニ　コウトウガッコウ</t>
  </si>
  <si>
    <t>ニホンダイガクツルガオカ　コウトウガッコウ</t>
  </si>
  <si>
    <t>ブンカガクエンダイガクスギナミ　コウトウガッコウ</t>
  </si>
  <si>
    <t>リッキョウジョガクイン　コウトウガッコウ</t>
  </si>
  <si>
    <t>ニホンダイガクダイイチ　コウトウガッコウ</t>
  </si>
  <si>
    <t>ヤスダガクエン　コウトウガッコウ</t>
  </si>
  <si>
    <t>リッシシャ　コウトウガッコウ</t>
  </si>
  <si>
    <t>オウユウガクエンジョシ　コウトウガッコウ</t>
  </si>
  <si>
    <t>カガクギジュツガクエン　コウトウガッコウ</t>
  </si>
  <si>
    <t>クニモトジョシ　コウトウガッコウ</t>
  </si>
  <si>
    <t>ケイセンジョガクエン　コウトウガッコウ</t>
  </si>
  <si>
    <t>コウセイガクエンジョシ　コウトウガッコウ</t>
  </si>
  <si>
    <t>コクシカン　コウトウガッコウ</t>
  </si>
  <si>
    <t>コマザワダイガク　コウトウガッコウ</t>
  </si>
  <si>
    <t>コマバガクエン　コウトウガッコウ</t>
  </si>
  <si>
    <t>コマバトウホウ　コウトウガッコウ</t>
  </si>
  <si>
    <t>シモキタザワセイトク　コウトウガッコウ</t>
  </si>
  <si>
    <t>ショウイン　コウトウガッコウ</t>
  </si>
  <si>
    <t>ショウワジョシダイガクフゾクショウワ　コウトウガッコウ</t>
  </si>
  <si>
    <t>セイジョウガクエンチュウガッコウ　コウトウガッコウ</t>
    <phoneticPr fontId="5" type="Hiragana"/>
  </si>
  <si>
    <t>セイドミニコガクエン　コウトウガッコウ</t>
  </si>
  <si>
    <t>セタガヤガクエン　コウトウガッコウ</t>
  </si>
  <si>
    <t>ダイトウガクエン　コウトウガッコウ</t>
  </si>
  <si>
    <t>タマガワセイガクインコウトウブ</t>
  </si>
  <si>
    <t>デンエンチョウフガクエン　コウトウブ</t>
  </si>
  <si>
    <t>デンエンチョウフフタバ　コウトウガッコウ</t>
  </si>
  <si>
    <t>三田国際学園</t>
    <phoneticPr fontId="5"/>
  </si>
  <si>
    <t>ミタコクサイガクエン　チュウガッコウ・コウトウガッコウ</t>
  </si>
  <si>
    <t>2015年4月 - 「戸板中学校」「戸板女子高等学校」から「三田国際学園中学校」「三田国際学園高等学校」と改称し、男女共学化</t>
  </si>
  <si>
    <t>トウキョウノウギョウダイガクダイイチコウトウガッコウ</t>
  </si>
  <si>
    <t>トウキョウトシダイガク　トドロキ　コウトウガッコウ</t>
  </si>
  <si>
    <t>ニホンガクエン　コウトウガッコウ</t>
  </si>
  <si>
    <t>ニホンジョシタイイクダイガクフゾクニカイドウ　コウトウッガコウ</t>
  </si>
  <si>
    <t>ニホンダイガクサクラガオカ　コウトウガッコウ</t>
  </si>
  <si>
    <t>トウキョウトシダイガクフゾク　コウトウガッコウ</t>
  </si>
  <si>
    <t>メグロセイビガクエン　コウトウガッコウ</t>
  </si>
  <si>
    <t>イワクラ　コウトウガッコウ</t>
  </si>
  <si>
    <t>ウエノガクエン　コウトウガッコウ</t>
  </si>
  <si>
    <t>開智日本橋学園</t>
  </si>
  <si>
    <t>開智日本橋学園高等学校</t>
    <phoneticPr fontId="5"/>
  </si>
  <si>
    <t>カイチニホンバシガクエンコウトウガッコウ</t>
  </si>
  <si>
    <t>オオツマ　コウトウガッコウ</t>
  </si>
  <si>
    <t>カンダジョガクエン　コウトウガッコウ</t>
  </si>
  <si>
    <t>ギョウセイ　コウトウガッコウ</t>
  </si>
  <si>
    <t>キョウリツジョシ　コウトウガッコウ</t>
  </si>
  <si>
    <t>キンジョウガクエン　コウトウガッコウ</t>
  </si>
  <si>
    <t>コウジマチガクエンジョシ　コウトウガッコウ</t>
  </si>
  <si>
    <t>ジョシガクイン　コウトウガッコウ</t>
  </si>
  <si>
    <t>シラユリガクエン　コウトウガッコウ</t>
  </si>
  <si>
    <t>セイソクガクエン　コウトウガッコウ</t>
  </si>
  <si>
    <t>千代田高等学院</t>
    <phoneticPr fontId="5"/>
  </si>
  <si>
    <t>武蔵野大学附属千代田高等学院</t>
    <phoneticPr fontId="5"/>
  </si>
  <si>
    <t>ムサシノダイガクフゾクチヨダコウトウガクイン</t>
  </si>
  <si>
    <t>トウキョウカセイガクイン　コウトウガッコウ</t>
  </si>
  <si>
    <t>トウヨウ　コウトウガッコウ</t>
  </si>
  <si>
    <t>ニショウガクシャダイガクフゾク　コウトウガッコウ</t>
  </si>
  <si>
    <t>フタバ　コウトウガッコウ</t>
  </si>
  <si>
    <t>メイジダイガクフゾクメイジ　コウトウガッコウ</t>
  </si>
  <si>
    <t>ミワダガクエン　コウトウガッコウ</t>
  </si>
  <si>
    <t>ワヨウクダンジョシ　コウトウガッコウ</t>
  </si>
  <si>
    <t>ガクシュウイン　コウトウカ</t>
  </si>
  <si>
    <t>カワムラ　コウトウガッコウ</t>
  </si>
  <si>
    <t>ジュウモンジ　コウトウガッコク</t>
  </si>
  <si>
    <t>シュクトクスガモ　コウトウガッコウ</t>
  </si>
  <si>
    <t>ジョウサイダイガクフゾクジョウサイ　コウトウガッコウ</t>
  </si>
  <si>
    <t>ショウワテツドウ　コウトウガッコウ</t>
  </si>
  <si>
    <t>昭和鉄道高等学校【2128】・豊島学院高等学校【2131】は同一学校法人豊昭（ﾄﾖｼｮｳ）学園が設置する姉妹校。</t>
  </si>
  <si>
    <t>スガモ　コウトウガッコウ</t>
  </si>
  <si>
    <t>トシマガオカジョシガクエン　コウトウガッコウ</t>
  </si>
  <si>
    <t>トシマガクイン　コウトウガッコウ</t>
  </si>
  <si>
    <t>ホウナン　コウトウガッコウ</t>
  </si>
  <si>
    <t>ホンゴウ　コウトウガッコウ</t>
  </si>
  <si>
    <t>リッキョウイケブクロ　コウトウガッコウ</t>
  </si>
  <si>
    <t>オオツマナカノ　コウトウガッコウ</t>
  </si>
  <si>
    <t>ジッセンガクエン　コウトウガッコウ</t>
  </si>
  <si>
    <t>トウアガクエン　コウトウガッコウ</t>
  </si>
  <si>
    <t>ニトベブンカ　コウトウガッコウ</t>
  </si>
  <si>
    <t>ホウセンガクエン　コウトウガッコウ</t>
  </si>
  <si>
    <t>ホリコシ　コウトウガッコウ</t>
  </si>
  <si>
    <t>メイジダイガクフゾクナカノ　コウトウガッコウ</t>
  </si>
  <si>
    <t>トウキョウジョシガクイン　コウトウガッコウ</t>
  </si>
  <si>
    <t>フジミ　コウトウガッコウ</t>
  </si>
  <si>
    <t>ムサシ　コウトウガッコウ</t>
  </si>
  <si>
    <t>ワセダダイガクコウトウガクイン</t>
  </si>
  <si>
    <t>アトミガクエン　コウトウガッコウ</t>
  </si>
  <si>
    <t>イクブンカン　コウトウガッコウ</t>
  </si>
  <si>
    <t>オウイン　コウトウガッコウ</t>
  </si>
  <si>
    <t>コマゴメ　コウトウガッコウ</t>
  </si>
  <si>
    <t>ケイカ　コウトウガッコウ</t>
  </si>
  <si>
    <t>ケイカショウギョウ　コウトウガッコウ</t>
  </si>
  <si>
    <t>ケイカジョシ　コウトウガッコウ</t>
  </si>
  <si>
    <t>トウヨウダイガクケイホク　コウトウガッコウ</t>
  </si>
  <si>
    <t>H27年度（2015）より共学になり名称を「京北中学校・高等学校」から東洋大学京北に改名　平成27年度は髙3は男子のみ。</t>
  </si>
  <si>
    <t>シュクトクエスシ　コウトウブ</t>
  </si>
  <si>
    <t>ショウワダイイチ　コウトウガッコウ</t>
  </si>
  <si>
    <t>チュウオウダイガク　コウトウガッコウ</t>
  </si>
  <si>
    <t>テイセイガクエン　コウトウガッコウ</t>
  </si>
  <si>
    <t>ムラタジョシ コウトウガッコウ</t>
  </si>
  <si>
    <t>トウヨウジョシ　コウトウガッコウ</t>
  </si>
  <si>
    <t>ドッキョウ　コウトウガッコウ</t>
  </si>
  <si>
    <t>ニホンダイガクブザン　コウトウガッコウ</t>
  </si>
  <si>
    <t>ブンキョウガクインダイガクジョシ　コウトウガッコウ</t>
  </si>
  <si>
    <t>アザブ　コウトウガッコウ</t>
  </si>
  <si>
    <t>ケイオウギジュクジョシ　コウトウガッコウ</t>
  </si>
  <si>
    <t>シバ　コウトウガッコウ</t>
  </si>
  <si>
    <t>ヒロオガクエン　コウトウガッコウ</t>
  </si>
  <si>
    <t>ショウエイジョシガクイン　コウトウガッコウ</t>
  </si>
  <si>
    <t>セイシンジョシガクイン　コウトウカ</t>
  </si>
  <si>
    <t>セイソク　コウトウガッコウ</t>
  </si>
  <si>
    <t>タカナワ　コウトウガッコウ</t>
  </si>
  <si>
    <t>トウカイダイフゾクタカナワダイ　コウトウガッコウ</t>
  </si>
  <si>
    <t>トウキョウジョシガクエン　コウトウガッコウ</t>
  </si>
  <si>
    <t>トウヨウエイワジョガクインコウトウブ</t>
  </si>
  <si>
    <t>フレンドガクエン　コウトウガッコウ</t>
  </si>
  <si>
    <t>メイジガクイン　コウトウガッコウ</t>
  </si>
  <si>
    <t>ヤマワキガクエン　コウトウガッコウ</t>
  </si>
  <si>
    <t>ジユウガオカガクエン　コウトウガッコウ</t>
  </si>
  <si>
    <t>タマダイガクメグロ　コウトウガッコウ</t>
  </si>
  <si>
    <t>トウキョウガクエン　コウトウガッコウ</t>
  </si>
  <si>
    <t>トキワマツガクエン　コウトウガッコウ</t>
  </si>
  <si>
    <t>ニッポンコウギョウダイガク　コマバ　コウトウガッコウ</t>
  </si>
  <si>
    <t>メグロ　ニホンダイガクコウトウガッコウ</t>
    <phoneticPr fontId="5"/>
  </si>
  <si>
    <t>平成31年4月　日出高校から改名</t>
    <rPh sb="0" eb="2">
      <t>ヘイセイ</t>
    </rPh>
    <rPh sb="4" eb="5">
      <t>ネン</t>
    </rPh>
    <rPh sb="6" eb="7">
      <t>ガツ</t>
    </rPh>
    <rPh sb="8" eb="10">
      <t>ヒノデ</t>
    </rPh>
    <rPh sb="10" eb="12">
      <t>コウコウ</t>
    </rPh>
    <rPh sb="14" eb="16">
      <t>カイメイ</t>
    </rPh>
    <phoneticPr fontId="5"/>
  </si>
  <si>
    <t>メグロガクイン　コウトウガッコウ</t>
  </si>
  <si>
    <t>ヤクモガクエン　コウトウガッコウ</t>
  </si>
  <si>
    <t>ケイメイガクエン　コウトウガッコウ</t>
  </si>
  <si>
    <t>トウカイダイガクスガオ　コウトウガッコウ</t>
  </si>
  <si>
    <t>コマザワガクエンジョシ　コウトウガッコウ</t>
  </si>
  <si>
    <t>トウセイガクエン　コウトウガッコウ</t>
  </si>
  <si>
    <t>クニタチオンガクダイガクフゾク　コウトウガッコウ</t>
  </si>
  <si>
    <t>トウホウ　コウトウガッコウ</t>
  </si>
  <si>
    <t>ワセダダイガクケイゾク　ワセダジツギョウガッコウ　コウトウブ</t>
  </si>
  <si>
    <t>コクサイキリストキョウダイガク　コウトウガッコウ</t>
  </si>
  <si>
    <t>チュウオウダイガクフゾク　コウトウガッコウ</t>
  </si>
  <si>
    <t>トウキョウデンキダイガク　コウトウガッコウ</t>
  </si>
  <si>
    <t>キンジョウ　コウトウガッコウ</t>
  </si>
  <si>
    <t>シラウメガクエン　コウトウガッコウ</t>
  </si>
  <si>
    <t>ソウカ　コウトウガッコウ</t>
  </si>
  <si>
    <t>ショウワダイイチガクエン　コウトウガッコウ</t>
  </si>
  <si>
    <t>タチカワジョシ　コウトウガッコウ</t>
  </si>
  <si>
    <t>オオツマタマ　コウトウガッコウ</t>
  </si>
  <si>
    <t>タマダイガクフゾクヒジリガオカ　コウトウガッコウ</t>
  </si>
  <si>
    <t>コウカガクエン　コウトウガッコウ</t>
  </si>
  <si>
    <t>トウホウジョシ　コウトウガッコウ</t>
  </si>
  <si>
    <t>ブンカジョシ　コウトウガッコウ</t>
  </si>
  <si>
    <t>ムサシノダイガクコウトウガッコウ</t>
    <phoneticPr fontId="5"/>
  </si>
  <si>
    <t>2019年武蔵野女子学院より改名</t>
    <rPh sb="4" eb="5">
      <t>ネン</t>
    </rPh>
    <rPh sb="5" eb="8">
      <t>ムサシノ</t>
    </rPh>
    <rPh sb="8" eb="10">
      <t>ジョシ</t>
    </rPh>
    <rPh sb="10" eb="12">
      <t>ガクイン</t>
    </rPh>
    <rPh sb="14" eb="16">
      <t>カイメイ</t>
    </rPh>
    <phoneticPr fontId="5"/>
  </si>
  <si>
    <t>エイメイカン　コウトウガッコウ</t>
  </si>
  <si>
    <t>キョウリツジョシ　ダイニ　コウトウガッコウ</t>
  </si>
  <si>
    <t>コウガクインダイガクフゾク　コウトウガッコウ</t>
  </si>
  <si>
    <t>セイパウロガクエン　コウトウガッコウ</t>
  </si>
  <si>
    <t>テイキョウダイガク　コウトウガッコウ</t>
  </si>
  <si>
    <t>テイキョウハチオウジ　コウトウガッコウ</t>
  </si>
  <si>
    <t>トウキョウジュンシンジョシ　コウトウガッコウ</t>
  </si>
  <si>
    <t>ハチオウジガクエンハチオウジチュウガッコウ　コウトウガッコウ</t>
    <phoneticPr fontId="5" type="Hiragana"/>
  </si>
  <si>
    <t>ハチオウジジッセン　コウトウガッコウ</t>
  </si>
  <si>
    <t>メイジダイガクフゾクナカノ　ハチオウジ　コウトウガッコウ</t>
  </si>
  <si>
    <t>ジユウガクエン　コウトウガッコウ</t>
  </si>
  <si>
    <t>ニッポンタイイクダイガク　オウカ　コウトウガッコウ</t>
  </si>
  <si>
    <t>メイジガクイン　ヒガシムラヤマ　コウトウガッコウ</t>
  </si>
  <si>
    <t>メイホウ　コウトウガッコウ</t>
  </si>
  <si>
    <t>メイセイ　コウトウガッコウ</t>
  </si>
  <si>
    <t>オウビリン　コウトウガッコウ</t>
  </si>
  <si>
    <t>タマガワガクエンコウトウブ</t>
  </si>
  <si>
    <t>ツルカワ　コウトウガッコウ</t>
  </si>
  <si>
    <t>ニホンダイガクダイサン　コウトウガッコウ</t>
  </si>
  <si>
    <t>ワコウ　コウトウガッコウ</t>
  </si>
  <si>
    <t>タイセイ　コウトウガッコウ</t>
  </si>
  <si>
    <t>ミョウジョウガクエン　コウトウガッコウ</t>
  </si>
  <si>
    <t>キチジョウジョシ　コウトウガッコウ</t>
  </si>
  <si>
    <t>セイケイ　コウトウガッコウ</t>
  </si>
  <si>
    <t>ショウトクガクエン　コウトウガッコウ</t>
  </si>
  <si>
    <t>フジムラジョシ　コウトウガッコウ</t>
  </si>
  <si>
    <t>タクショクダイガクダイイチ　コウトウガッコウ</t>
  </si>
  <si>
    <t>カエツ　アリアケ　コウトウガッコウ</t>
  </si>
  <si>
    <t>スンダイガクエン　テイジセイ　コウトウガッコウ</t>
  </si>
  <si>
    <t>ホウセイダイガク　コウトウガッコウ</t>
  </si>
  <si>
    <t>ムサシノヒガシコウトウセンシュウガッコウ</t>
    <phoneticPr fontId="5"/>
  </si>
  <si>
    <t>チヨダクリツクダンチュウトウキョウイクガッコウ</t>
  </si>
  <si>
    <t>ダイチガクエン　コウトウガッコウ</t>
  </si>
  <si>
    <t>広域通信制高校。東京のキャンパス限定</t>
  </si>
  <si>
    <t>トウキョウトリツ　サンギョウギジュツ　コウトウセンモンガッコウ　シナガワキャンパス</t>
  </si>
  <si>
    <t>総務省管轄</t>
    <phoneticPr fontId="5"/>
  </si>
  <si>
    <t>トウキョウトリツ　サンギョウギジュツ　コウトウセンモンガッコウ　アラカワキャンパス</t>
  </si>
  <si>
    <t>クラークキネンコクサイ　コウトウガッコウ</t>
  </si>
  <si>
    <t>イクブンカン　グローバル</t>
  </si>
  <si>
    <t>NHKガクエンコウトウガッコウ</t>
  </si>
  <si>
    <t>ニホンウェルネスコウトウガッコウ  ツウシンセイ</t>
  </si>
  <si>
    <t>アズサダイイイチコウトウガッコウシブヤキャンパス</t>
  </si>
  <si>
    <t>あずさ第一高等学校　〒278-0037 千葉県野田市野田405-1 TEL 04-7122-2400 FAX 04-7125-8115</t>
  </si>
  <si>
    <t>オオハラガクエンコウトウガッコウ</t>
  </si>
  <si>
    <t>ヨヨギコウゴウガッコウ</t>
  </si>
  <si>
    <t>セイサコクサイ　コウトウガッコウ</t>
  </si>
  <si>
    <t>Ｈ26自転車で加盟　東京都に立川学習Ｃ、八王子学習Ｃ、高尾キャンパスあり。　本部校：〒075-0163　北海道芦別市緑泉町5-12
TEL：0124-24-6101　FAX：0124-25-5005</t>
  </si>
  <si>
    <t>サクラコクサイ　コウトウガッコウ</t>
  </si>
  <si>
    <t>東京校以外に中野キャンパス、板橋キャンパス、学習センターなどあり。Ｈ28卓球女子【定通大会】優勝者表彰。</t>
  </si>
  <si>
    <t>トリツイタバシユウトクコウトウガッコウ</t>
  </si>
  <si>
    <t>ヤエスガクエン　コウトウガッコウ</t>
  </si>
  <si>
    <t>目黒区下目黒２－１４－１４　JAAビル</t>
    <phoneticPr fontId="5"/>
  </si>
  <si>
    <t>目黒区</t>
    <phoneticPr fontId="5"/>
  </si>
  <si>
    <t>武蔵野市吉祥寺本町２－２１－８</t>
    <phoneticPr fontId="5"/>
  </si>
  <si>
    <t>武蔵野市</t>
    <phoneticPr fontId="5"/>
  </si>
  <si>
    <t>杉並区荻窪４－３３－１６</t>
    <phoneticPr fontId="5"/>
  </si>
  <si>
    <t>杉並区</t>
    <phoneticPr fontId="5"/>
  </si>
  <si>
    <t>カガクギジュツガクエン　ヒノ</t>
  </si>
  <si>
    <t>★インディア</t>
    <phoneticPr fontId="5"/>
  </si>
  <si>
    <t>インディアインターナショナルスクール日本</t>
    <phoneticPr fontId="5"/>
  </si>
  <si>
    <t>インディアインターナショナルスクールニホン</t>
    <phoneticPr fontId="5"/>
  </si>
  <si>
    <t>136-0072</t>
    <phoneticPr fontId="5"/>
  </si>
  <si>
    <t>江東区大島1-20-20</t>
    <phoneticPr fontId="5"/>
  </si>
  <si>
    <t>江東区</t>
  </si>
  <si>
    <t>03-5875-5435</t>
  </si>
  <si>
    <t>★東京韓国学校</t>
    <phoneticPr fontId="5"/>
  </si>
  <si>
    <t>東京韓国学校</t>
    <phoneticPr fontId="5"/>
  </si>
  <si>
    <t>トウキョウカンコク</t>
    <phoneticPr fontId="5"/>
  </si>
  <si>
    <t>162-0056</t>
    <phoneticPr fontId="5"/>
  </si>
  <si>
    <r>
      <rPr>
        <sz val="10"/>
        <color theme="1"/>
        <rFont val="游ゴシック"/>
        <family val="3"/>
        <charset val="128"/>
        <scheme val="minor"/>
      </rPr>
      <t>新宿区若松町</t>
    </r>
    <r>
      <rPr>
        <sz val="10"/>
        <color theme="1"/>
        <rFont val="Arial"/>
        <family val="2"/>
      </rPr>
      <t>2-1</t>
    </r>
    <phoneticPr fontId="5"/>
  </si>
  <si>
    <t>新宿区</t>
    <rPh sb="0" eb="2">
      <t>シンジュク</t>
    </rPh>
    <rPh sb="2" eb="3">
      <t>ク</t>
    </rPh>
    <phoneticPr fontId="5"/>
  </si>
  <si>
    <t>03-3357-6031</t>
    <phoneticPr fontId="5"/>
  </si>
  <si>
    <t>アイオイガクインコウトウガッコウ　</t>
    <phoneticPr fontId="5"/>
  </si>
  <si>
    <t>専門部追加加盟校（体操男子）R1後期追加加盟のため登録</t>
    <rPh sb="0" eb="2">
      <t>センモン</t>
    </rPh>
    <rPh sb="2" eb="3">
      <t>ブ</t>
    </rPh>
    <rPh sb="3" eb="5">
      <t>ツイカ</t>
    </rPh>
    <rPh sb="5" eb="7">
      <t>カメイ</t>
    </rPh>
    <rPh sb="7" eb="8">
      <t>コウ</t>
    </rPh>
    <rPh sb="9" eb="11">
      <t>タイソウ</t>
    </rPh>
    <rPh sb="11" eb="13">
      <t>ダンシ</t>
    </rPh>
    <rPh sb="16" eb="18">
      <t>コウキ</t>
    </rPh>
    <rPh sb="18" eb="20">
      <t>ツイカ</t>
    </rPh>
    <rPh sb="20" eb="22">
      <t>カメイ</t>
    </rPh>
    <rPh sb="25" eb="27">
      <t>トウロク</t>
    </rPh>
    <phoneticPr fontId="5"/>
  </si>
  <si>
    <t>アメリカンスクールインジャパン</t>
    <phoneticPr fontId="5"/>
  </si>
  <si>
    <t>専門部加盟校（スキー）R1後期追加加盟のため登録</t>
    <rPh sb="0" eb="2">
      <t>センモン</t>
    </rPh>
    <rPh sb="2" eb="3">
      <t>ブ</t>
    </rPh>
    <rPh sb="3" eb="5">
      <t>カメイ</t>
    </rPh>
    <rPh sb="5" eb="6">
      <t>コウ</t>
    </rPh>
    <rPh sb="13" eb="15">
      <t>コウキ</t>
    </rPh>
    <rPh sb="15" eb="17">
      <t>ツイカ</t>
    </rPh>
    <rPh sb="17" eb="19">
      <t>カメイ</t>
    </rPh>
    <rPh sb="22" eb="24">
      <t>トウロク</t>
    </rPh>
    <phoneticPr fontId="5"/>
  </si>
  <si>
    <t>セントメリーズインターナショナルスクール</t>
  </si>
  <si>
    <t>トウキョウチョウセンチュウコウキュウガッコウ</t>
  </si>
  <si>
    <t>トリツエイフクガクエン</t>
  </si>
  <si>
    <t>サレジオ コウセン</t>
  </si>
  <si>
    <t>トリツオウシュウカン　チュウトウキョウイクガッコウ</t>
  </si>
  <si>
    <t>トリツコイシカワチュウトウキョウイクガッコウ</t>
  </si>
  <si>
    <t>タチカワコクサイチュウトウキョウイクガッコウ</t>
  </si>
  <si>
    <t>トリツミナミタマ　チュウトウキョウイクガッコウ</t>
  </si>
  <si>
    <t>トリツミタカ　チュウトウキョウイクガッコウ</t>
  </si>
  <si>
    <t>トリツタチカワロウガッコウ</t>
    <phoneticPr fontId="5"/>
  </si>
  <si>
    <t>トリツカツシカロウガッコウ</t>
    <phoneticPr fontId="5"/>
  </si>
  <si>
    <t>トリツチュウオウロウガッコウ</t>
    <phoneticPr fontId="5"/>
  </si>
  <si>
    <t>トリツシムラガクエン</t>
  </si>
  <si>
    <t>トリツミナミオオサワガクエン</t>
  </si>
  <si>
    <t>都立赤羽北桜高等学校</t>
    <rPh sb="0" eb="2">
      <t>トリツ</t>
    </rPh>
    <rPh sb="2" eb="4">
      <t>アカバネ</t>
    </rPh>
    <rPh sb="4" eb="5">
      <t>ホク</t>
    </rPh>
    <rPh sb="5" eb="6">
      <t>サクラ</t>
    </rPh>
    <rPh sb="6" eb="10">
      <t>コウトウガッコウ</t>
    </rPh>
    <phoneticPr fontId="5"/>
  </si>
  <si>
    <t>全</t>
    <rPh sb="0" eb="1">
      <t>ゼン</t>
    </rPh>
    <phoneticPr fontId="5"/>
  </si>
  <si>
    <t>定</t>
    <rPh sb="0" eb="1">
      <t>テイ</t>
    </rPh>
    <phoneticPr fontId="5"/>
  </si>
  <si>
    <t>都立立川国際中等教育学校</t>
    <rPh sb="0" eb="2">
      <t>トリツ</t>
    </rPh>
    <phoneticPr fontId="5"/>
  </si>
  <si>
    <r>
      <t>加盟の追加</t>
    </r>
    <r>
      <rPr>
        <sz val="16"/>
        <color rgb="FF0070C0"/>
        <rFont val="ＭＳ Ｐゴシック"/>
        <family val="3"/>
        <charset val="128"/>
      </rPr>
      <t>【後期】</t>
    </r>
    <rPh sb="0" eb="2">
      <t>カメイ</t>
    </rPh>
    <rPh sb="3" eb="5">
      <t>ツイカ</t>
    </rPh>
    <rPh sb="6" eb="8">
      <t>コウキ</t>
    </rPh>
    <phoneticPr fontId="9"/>
  </si>
  <si>
    <r>
      <t>加盟の有無</t>
    </r>
    <r>
      <rPr>
        <sz val="16"/>
        <color rgb="FFFF0000"/>
        <rFont val="ＭＳ Ｐゴシック"/>
        <family val="3"/>
        <charset val="128"/>
      </rPr>
      <t>【前期】</t>
    </r>
    <rPh sb="0" eb="2">
      <t>カメイ</t>
    </rPh>
    <rPh sb="3" eb="5">
      <t>ウム</t>
    </rPh>
    <rPh sb="6" eb="8">
      <t>ゼンキ</t>
    </rPh>
    <phoneticPr fontId="9"/>
  </si>
  <si>
    <r>
      <t>葛</t>
    </r>
    <r>
      <rPr>
        <sz val="10"/>
        <rFont val="ＭＳ 明朝"/>
        <family val="1"/>
        <charset val="128"/>
      </rPr>
      <t>飾区南水元4-21-1</t>
    </r>
    <rPh sb="0" eb="3">
      <t>カツシカク</t>
    </rPh>
    <rPh sb="3" eb="4">
      <t>ミナミ</t>
    </rPh>
    <rPh sb="4" eb="6">
      <t>ミズモト</t>
    </rPh>
    <phoneticPr fontId="2"/>
  </si>
  <si>
    <t>提出期限：5月３０日厳守！！</t>
    <rPh sb="0" eb="2">
      <t>テイシュツ</t>
    </rPh>
    <rPh sb="2" eb="4">
      <t>キゲン</t>
    </rPh>
    <rPh sb="6" eb="7">
      <t>ガツ</t>
    </rPh>
    <rPh sb="9" eb="10">
      <t>ヒ</t>
    </rPh>
    <rPh sb="10" eb="12">
      <t>ゲンシュ</t>
    </rPh>
    <phoneticPr fontId="5"/>
  </si>
  <si>
    <t>　5月30日までに提出が難しい場合はその旨事務局にご連絡の上、後期にまとめて申請をしてください。</t>
    <rPh sb="2" eb="3">
      <t>ガツ</t>
    </rPh>
    <rPh sb="5" eb="6">
      <t>ヒ</t>
    </rPh>
    <rPh sb="9" eb="11">
      <t>テイシュツ</t>
    </rPh>
    <rPh sb="12" eb="13">
      <t>ムズカ</t>
    </rPh>
    <rPh sb="15" eb="17">
      <t>バアイ</t>
    </rPh>
    <rPh sb="20" eb="21">
      <t>ムネ</t>
    </rPh>
    <rPh sb="21" eb="24">
      <t>ジムキョク</t>
    </rPh>
    <rPh sb="26" eb="28">
      <t>レンラク</t>
    </rPh>
    <rPh sb="29" eb="30">
      <t>ウエ</t>
    </rPh>
    <rPh sb="31" eb="33">
      <t>コウキ</t>
    </rPh>
    <rPh sb="38" eb="40">
      <t>シンセイ</t>
    </rPh>
    <phoneticPr fontId="5"/>
  </si>
  <si>
    <r>
      <t>◆加盟内訳書（私・国・区）と◆加盟内訳書（都立）のシートに</t>
    </r>
    <r>
      <rPr>
        <sz val="14"/>
        <color rgb="FFFF0000"/>
        <rFont val="HG丸ｺﾞｼｯｸM-PRO"/>
        <family val="3"/>
        <charset val="128"/>
      </rPr>
      <t>加盟校には部員数のみ入力します。</t>
    </r>
    <rPh sb="1" eb="3">
      <t>カメイ</t>
    </rPh>
    <rPh sb="3" eb="5">
      <t>ウチワケ</t>
    </rPh>
    <rPh sb="5" eb="6">
      <t>ショ</t>
    </rPh>
    <rPh sb="7" eb="8">
      <t>ワタシ</t>
    </rPh>
    <rPh sb="9" eb="10">
      <t>クニ</t>
    </rPh>
    <rPh sb="11" eb="12">
      <t>ク</t>
    </rPh>
    <rPh sb="21" eb="23">
      <t>トリツ</t>
    </rPh>
    <rPh sb="29" eb="32">
      <t>カメイコウ</t>
    </rPh>
    <rPh sb="34" eb="36">
      <t>ブイン</t>
    </rPh>
    <rPh sb="36" eb="37">
      <t>スウ</t>
    </rPh>
    <rPh sb="39" eb="41">
      <t>ニュウリョク</t>
    </rPh>
    <phoneticPr fontId="5"/>
  </si>
  <si>
    <r>
      <t>↑</t>
    </r>
    <r>
      <rPr>
        <b/>
        <sz val="16"/>
        <color theme="0"/>
        <rFont val="HG丸ｺﾞｼｯｸM-PRO"/>
        <family val="3"/>
        <charset val="128"/>
      </rPr>
      <t>5月30日</t>
    </r>
    <r>
      <rPr>
        <b/>
        <sz val="12"/>
        <color theme="0"/>
        <rFont val="HG丸ｺﾞｼｯｸM-PRO"/>
        <family val="3"/>
        <charset val="128"/>
      </rPr>
      <t>までにお振込みください！↑</t>
    </r>
    <rPh sb="2" eb="3">
      <t>ガツ</t>
    </rPh>
    <rPh sb="5" eb="6">
      <t>ヒ</t>
    </rPh>
    <rPh sb="10" eb="12">
      <t>フリコ</t>
    </rPh>
    <phoneticPr fontId="5"/>
  </si>
  <si>
    <t>「R3加盟内訳書」をファイルごとメールにてデータ提出</t>
    <rPh sb="3" eb="8">
      <t>カメイウチワケショ</t>
    </rPh>
    <rPh sb="24" eb="26">
      <t>テイシュツ</t>
    </rPh>
    <phoneticPr fontId="5"/>
  </si>
  <si>
    <r>
      <t>「←申請書（都立分・私立分）（前期分・後期分）」を適宜印刷→</t>
    </r>
    <r>
      <rPr>
        <b/>
        <u/>
        <sz val="14"/>
        <color theme="5" tint="0.79998168889431442"/>
        <rFont val="HG丸ｺﾞｼｯｸM-PRO"/>
        <family val="3"/>
        <charset val="128"/>
      </rPr>
      <t>原本に押印の上郵送にて提出</t>
    </r>
    <rPh sb="2" eb="4">
      <t>シンセイ</t>
    </rPh>
    <rPh sb="4" eb="5">
      <t>ショ</t>
    </rPh>
    <rPh sb="6" eb="8">
      <t>トリツ</t>
    </rPh>
    <rPh sb="8" eb="9">
      <t>ブン</t>
    </rPh>
    <rPh sb="10" eb="12">
      <t>シリツ</t>
    </rPh>
    <rPh sb="12" eb="13">
      <t>ブン</t>
    </rPh>
    <rPh sb="15" eb="17">
      <t>ゼンキ</t>
    </rPh>
    <rPh sb="17" eb="18">
      <t>ブン</t>
    </rPh>
    <rPh sb="19" eb="21">
      <t>コウキ</t>
    </rPh>
    <rPh sb="21" eb="22">
      <t>ブン</t>
    </rPh>
    <rPh sb="25" eb="27">
      <t>テキギ</t>
    </rPh>
    <rPh sb="27" eb="29">
      <t>インサツ</t>
    </rPh>
    <rPh sb="30" eb="32">
      <t>ゲンポン</t>
    </rPh>
    <rPh sb="33" eb="35">
      <t>オウイン</t>
    </rPh>
    <rPh sb="36" eb="37">
      <t>ウエ</t>
    </rPh>
    <rPh sb="37" eb="39">
      <t>ユウソウ</t>
    </rPh>
    <rPh sb="41" eb="43">
      <t>テイシュツ</t>
    </rPh>
    <phoneticPr fontId="5"/>
  </si>
  <si>
    <t>　令和3年度前期の私立・国立・区立加盟校、加盟費については下記の通りとなります。</t>
    <rPh sb="1" eb="3">
      <t>レイワ</t>
    </rPh>
    <rPh sb="4" eb="6">
      <t>ネンド</t>
    </rPh>
    <rPh sb="6" eb="8">
      <t>ゼンキ</t>
    </rPh>
    <rPh sb="9" eb="11">
      <t>シリツ</t>
    </rPh>
    <rPh sb="12" eb="14">
      <t>コクリツ</t>
    </rPh>
    <rPh sb="15" eb="17">
      <t>クリツ</t>
    </rPh>
    <rPh sb="17" eb="19">
      <t>カメイ</t>
    </rPh>
    <rPh sb="19" eb="20">
      <t>コウ</t>
    </rPh>
    <rPh sb="21" eb="23">
      <t>カメイ</t>
    </rPh>
    <rPh sb="23" eb="24">
      <t>ヒ</t>
    </rPh>
    <phoneticPr fontId="5"/>
  </si>
  <si>
    <t>　令和3年度後期の私立・国立・区立加盟校、加盟費については下記の通りとなります。</t>
    <rPh sb="1" eb="3">
      <t>レイワ</t>
    </rPh>
    <rPh sb="4" eb="6">
      <t>ネンド</t>
    </rPh>
    <rPh sb="6" eb="8">
      <t>コウキ</t>
    </rPh>
    <rPh sb="9" eb="11">
      <t>シリツ</t>
    </rPh>
    <rPh sb="12" eb="14">
      <t>コクリツ</t>
    </rPh>
    <rPh sb="15" eb="17">
      <t>クリツ</t>
    </rPh>
    <rPh sb="17" eb="19">
      <t>カメイ</t>
    </rPh>
    <rPh sb="19" eb="20">
      <t>コウ</t>
    </rPh>
    <rPh sb="21" eb="23">
      <t>カメイ</t>
    </rPh>
    <rPh sb="23" eb="24">
      <t>ヒ</t>
    </rPh>
    <phoneticPr fontId="5"/>
  </si>
  <si>
    <t>　令和3年度前期の都立加盟校、加盟費については下記の通りとなります。</t>
    <rPh sb="1" eb="3">
      <t>レイワ</t>
    </rPh>
    <rPh sb="4" eb="6">
      <t>ネンド</t>
    </rPh>
    <rPh sb="6" eb="8">
      <t>ゼンキ</t>
    </rPh>
    <rPh sb="9" eb="11">
      <t>トリツ</t>
    </rPh>
    <rPh sb="11" eb="13">
      <t>カメイ</t>
    </rPh>
    <rPh sb="13" eb="14">
      <t>コウ</t>
    </rPh>
    <rPh sb="15" eb="17">
      <t>カメイ</t>
    </rPh>
    <rPh sb="17" eb="18">
      <t>ヒ</t>
    </rPh>
    <phoneticPr fontId="5"/>
  </si>
  <si>
    <t>　令和3年度後期の都立加盟校、加盟費については下記の通りとなります。</t>
    <rPh sb="1" eb="3">
      <t>レイワ</t>
    </rPh>
    <rPh sb="4" eb="6">
      <t>ネンド</t>
    </rPh>
    <rPh sb="6" eb="8">
      <t>コウキ</t>
    </rPh>
    <rPh sb="9" eb="11">
      <t>トリツ</t>
    </rPh>
    <rPh sb="11" eb="13">
      <t>カメイ</t>
    </rPh>
    <rPh sb="13" eb="14">
      <t>コウ</t>
    </rPh>
    <rPh sb="15" eb="17">
      <t>カメイ</t>
    </rPh>
    <rPh sb="17" eb="18">
      <t>ヒ</t>
    </rPh>
    <phoneticPr fontId="5"/>
  </si>
  <si>
    <t>品川翔英</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</si>
</sst>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quot;▲ &quot;#,##0"/>
  </numFmts>
  <fonts count="57"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2"/>
      <scheme val="minor"/>
    </font>
    <font>
      <b/>
      <sz val="11"/>
      <color rgb="FF000000"/>
      <name val="ＭＳ Ｐゴシック"/>
      <family val="3"/>
      <charset val="128"/>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0"/>
      <name val="HG丸ｺﾞｼｯｸM-PRO"/>
      <family val="3"/>
      <charset val="128"/>
    </font>
    <font>
      <sz val="6"/>
      <name val="ＭＳ Ｐゴシック"/>
      <family val="3"/>
      <charset val="128"/>
    </font>
    <font>
      <b/>
      <sz val="10"/>
      <name val="HG丸ｺﾞｼｯｸM-PRO"/>
      <family val="3"/>
      <charset val="128"/>
    </font>
    <font>
      <b/>
      <sz val="10"/>
      <color rgb="FF000000"/>
      <name val="ＭＳ Ｐゴシック"/>
      <family val="3"/>
      <charset val="128"/>
    </font>
    <font>
      <sz val="10"/>
      <color rgb="FF000000"/>
      <name val="ＭＳ Ｐゴシック"/>
      <family val="3"/>
      <charset val="128"/>
    </font>
    <font>
      <sz val="16"/>
      <color theme="1"/>
      <name val="HG丸ｺﾞｼｯｸM-PRO"/>
      <family val="3"/>
      <charset val="128"/>
    </font>
    <font>
      <b/>
      <sz val="16"/>
      <name val="HG丸ｺﾞｼｯｸM-PRO"/>
      <family val="3"/>
      <charset val="128"/>
    </font>
    <font>
      <sz val="11"/>
      <name val="HG丸ｺﾞｼｯｸM-PRO"/>
      <family val="3"/>
      <charset val="128"/>
    </font>
    <font>
      <b/>
      <sz val="14"/>
      <name val="HG丸ｺﾞｼｯｸM-PRO"/>
      <family val="3"/>
      <charset val="128"/>
    </font>
    <font>
      <sz val="11"/>
      <name val="ＭＳ Ｐゴシック"/>
      <family val="3"/>
      <charset val="128"/>
    </font>
    <font>
      <sz val="11"/>
      <name val="ＭＳ 明朝"/>
      <family val="1"/>
      <charset val="128"/>
    </font>
    <font>
      <sz val="11"/>
      <color theme="1"/>
      <name val="ＭＳ Ｐゴシック"/>
      <family val="3"/>
      <charset val="128"/>
    </font>
    <font>
      <b/>
      <sz val="16"/>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sz val="10"/>
      <color theme="1"/>
      <name val="ＭＳ Ｐゴシック"/>
      <family val="3"/>
      <charset val="128"/>
    </font>
    <font>
      <sz val="11"/>
      <color theme="1"/>
      <name val="HG丸ｺﾞｼｯｸM-PRO"/>
      <family val="3"/>
      <charset val="128"/>
    </font>
    <font>
      <sz val="10"/>
      <color theme="1"/>
      <name val="HG丸ｺﾞｼｯｸM-PRO"/>
      <family val="3"/>
      <charset val="128"/>
    </font>
    <font>
      <b/>
      <sz val="18"/>
      <name val="HG丸ｺﾞｼｯｸM-PRO"/>
      <family val="3"/>
      <charset val="128"/>
    </font>
    <font>
      <b/>
      <sz val="11"/>
      <color theme="1"/>
      <name val="HG丸ｺﾞｼｯｸM-PRO"/>
      <family val="3"/>
      <charset val="128"/>
    </font>
    <font>
      <b/>
      <sz val="11"/>
      <color theme="0"/>
      <name val="HG丸ｺﾞｼｯｸM-PRO"/>
      <family val="3"/>
      <charset val="128"/>
    </font>
    <font>
      <b/>
      <sz val="11"/>
      <color rgb="FFFF0000"/>
      <name val="HG丸ｺﾞｼｯｸM-PRO"/>
      <family val="3"/>
      <charset val="128"/>
    </font>
    <font>
      <b/>
      <sz val="12"/>
      <color theme="1"/>
      <name val="HG丸ｺﾞｼｯｸM-PRO"/>
      <family val="3"/>
      <charset val="128"/>
    </font>
    <font>
      <b/>
      <sz val="14"/>
      <color theme="1"/>
      <name val="HG丸ｺﾞｼｯｸM-PRO"/>
      <family val="3"/>
      <charset val="128"/>
    </font>
    <font>
      <b/>
      <sz val="16"/>
      <color theme="1"/>
      <name val="HG丸ｺﾞｼｯｸM-PRO"/>
      <family val="3"/>
      <charset val="128"/>
    </font>
    <font>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4"/>
      <color theme="0"/>
      <name val="HG丸ｺﾞｼｯｸM-PRO"/>
      <family val="3"/>
      <charset val="128"/>
    </font>
    <font>
      <sz val="12"/>
      <name val="HG丸ｺﾞｼｯｸM-PRO"/>
      <family val="3"/>
      <charset val="128"/>
    </font>
    <font>
      <b/>
      <sz val="16"/>
      <color theme="0"/>
      <name val="HG丸ｺﾞｼｯｸM-PRO"/>
      <family val="3"/>
      <charset val="128"/>
    </font>
    <font>
      <sz val="18"/>
      <color theme="1"/>
      <name val="HG丸ｺﾞｼｯｸM-PRO"/>
      <family val="3"/>
      <charset val="128"/>
    </font>
    <font>
      <sz val="11"/>
      <color rgb="FFFF0000"/>
      <name val="HG丸ｺﾞｼｯｸM-PRO"/>
      <family val="3"/>
      <charset val="128"/>
    </font>
    <font>
      <sz val="14"/>
      <color rgb="FFFF0000"/>
      <name val="HG丸ｺﾞｼｯｸM-PRO"/>
      <family val="3"/>
      <charset val="128"/>
    </font>
    <font>
      <sz val="11"/>
      <name val="游ゴシック"/>
      <family val="3"/>
      <charset val="128"/>
      <scheme val="minor"/>
    </font>
    <font>
      <sz val="8"/>
      <color rgb="FF000000"/>
      <name val="ＭＳ Ｐゴシック"/>
      <family val="3"/>
      <charset val="128"/>
    </font>
    <font>
      <sz val="9"/>
      <color rgb="FF000000"/>
      <name val="ＭＳ Ｐゴシック"/>
      <family val="3"/>
      <charset val="128"/>
    </font>
    <font>
      <sz val="10"/>
      <color theme="1"/>
      <name val="游ゴシック"/>
      <family val="3"/>
      <charset val="128"/>
      <scheme val="minor"/>
    </font>
    <font>
      <sz val="10"/>
      <color theme="1"/>
      <name val="Arial"/>
      <family val="2"/>
    </font>
    <font>
      <sz val="9"/>
      <name val="游ゴシック"/>
      <family val="3"/>
      <charset val="128"/>
      <scheme val="minor"/>
    </font>
    <font>
      <sz val="16"/>
      <color rgb="FF0070C0"/>
      <name val="ＭＳ Ｐゴシック"/>
      <family val="3"/>
      <charset val="128"/>
    </font>
    <font>
      <sz val="16"/>
      <color rgb="FFFF0000"/>
      <name val="ＭＳ Ｐゴシック"/>
      <family val="3"/>
      <charset val="128"/>
    </font>
    <font>
      <b/>
      <sz val="11"/>
      <color rgb="FF0070C0"/>
      <name val="HG丸ｺﾞｼｯｸM-PRO"/>
      <family val="3"/>
      <charset val="128"/>
    </font>
    <font>
      <sz val="10"/>
      <color theme="1"/>
      <name val="游ゴシック"/>
      <family val="2"/>
      <charset val="128"/>
      <scheme val="minor"/>
    </font>
    <font>
      <sz val="10"/>
      <name val="ＭＳ 明朝"/>
      <family val="1"/>
      <charset val="128"/>
    </font>
    <font>
      <b/>
      <sz val="14"/>
      <color theme="5" tint="0.79998168889431442"/>
      <name val="HG丸ｺﾞｼｯｸM-PRO"/>
      <family val="3"/>
      <charset val="128"/>
    </font>
    <font>
      <b/>
      <u/>
      <sz val="14"/>
      <color theme="5" tint="0.79998168889431442"/>
      <name val="HG丸ｺﾞｼｯｸM-PRO"/>
      <family val="3"/>
      <charset val="128"/>
    </font>
    <font>
      <b/>
      <sz val="12"/>
      <color theme="5" tint="0.79998168889431442"/>
      <name val="HG丸ｺﾞｼｯｸM-PRO"/>
      <family val="3"/>
      <charset val="128"/>
    </font>
  </fonts>
  <fills count="15">
    <fill>
      <patternFill patternType="none"/>
    </fill>
    <fill>
      <patternFill patternType="gray125"/>
    </fill>
    <fill>
      <patternFill patternType="solid">
        <fgColor rgb="FFC0C0C0"/>
        <bgColor rgb="FFC0C0C0"/>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C00000"/>
        <bgColor indexed="64"/>
      </patternFill>
    </fill>
    <fill>
      <patternFill patternType="solid">
        <fgColor theme="7" tint="0.59999389629810485"/>
        <bgColor indexed="64"/>
      </patternFill>
    </fill>
    <fill>
      <patternFill patternType="solid">
        <fgColor rgb="FF92D050"/>
        <bgColor rgb="FFC0C0C0"/>
      </patternFill>
    </fill>
    <fill>
      <patternFill patternType="solid">
        <fgColor rgb="FF3DCEEB"/>
        <bgColor indexed="64"/>
      </patternFill>
    </fill>
    <fill>
      <patternFill patternType="solid">
        <fgColor rgb="FFEE59F5"/>
        <bgColor indexed="64"/>
      </patternFill>
    </fill>
    <fill>
      <patternFill patternType="solid">
        <fgColor rgb="FF00206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auto="1"/>
      </left>
      <right style="thin">
        <color auto="1"/>
      </right>
      <top style="thin">
        <color auto="1"/>
      </top>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medium">
        <color indexed="64"/>
      </bottom>
      <diagonal/>
    </border>
    <border>
      <left/>
      <right style="thick">
        <color auto="1"/>
      </right>
      <top style="thin">
        <color auto="1"/>
      </top>
      <bottom style="medium">
        <color indexed="64"/>
      </bottom>
      <diagonal/>
    </border>
    <border>
      <left style="thick">
        <color auto="1"/>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rgb="FFD0D7E5"/>
      </left>
      <right style="thin">
        <color rgb="FFD0D7E5"/>
      </right>
      <top style="thin">
        <color rgb="FFD0D7E5"/>
      </top>
      <bottom/>
      <diagonal/>
    </border>
  </borders>
  <cellStyleXfs count="3">
    <xf numFmtId="0" fontId="0" fillId="0" borderId="0">
      <alignment vertical="center"/>
    </xf>
    <xf numFmtId="0" fontId="3" fillId="0" borderId="0"/>
    <xf numFmtId="0" fontId="17" fillId="0" borderId="0">
      <alignment vertical="center"/>
    </xf>
  </cellStyleXfs>
  <cellXfs count="219">
    <xf numFmtId="0" fontId="0" fillId="0" borderId="0" xfId="0">
      <alignment vertical="center"/>
    </xf>
    <xf numFmtId="0" fontId="3" fillId="0" borderId="0" xfId="1"/>
    <xf numFmtId="0" fontId="12" fillId="0" borderId="1" xfId="1" applyFont="1" applyFill="1" applyBorder="1" applyAlignment="1" applyProtection="1">
      <alignment vertical="center" wrapText="1"/>
    </xf>
    <xf numFmtId="0" fontId="17" fillId="0" borderId="0" xfId="2">
      <alignment vertical="center"/>
    </xf>
    <xf numFmtId="0" fontId="17" fillId="0" borderId="0" xfId="2" applyFont="1" applyAlignment="1">
      <alignment vertical="center" wrapText="1"/>
    </xf>
    <xf numFmtId="0" fontId="18" fillId="0" borderId="1" xfId="2" applyFont="1" applyBorder="1" applyAlignment="1"/>
    <xf numFmtId="0" fontId="18" fillId="0" borderId="3" xfId="2" applyFont="1" applyBorder="1" applyAlignment="1"/>
    <xf numFmtId="0" fontId="19" fillId="0" borderId="0" xfId="1" applyFont="1"/>
    <xf numFmtId="0" fontId="24" fillId="0" borderId="0" xfId="1" applyFont="1"/>
    <xf numFmtId="0" fontId="25" fillId="0" borderId="0" xfId="1" applyFont="1"/>
    <xf numFmtId="0" fontId="12" fillId="0" borderId="1" xfId="1" applyFont="1" applyFill="1" applyBorder="1" applyAlignment="1" applyProtection="1">
      <alignment horizontal="right" vertical="center" wrapText="1"/>
    </xf>
    <xf numFmtId="0" fontId="26" fillId="0" borderId="0" xfId="1" applyFont="1"/>
    <xf numFmtId="0" fontId="25" fillId="0" borderId="0" xfId="1" applyFont="1" applyAlignment="1">
      <alignment horizontal="center" vertical="center"/>
    </xf>
    <xf numFmtId="0" fontId="14" fillId="5" borderId="0" xfId="0" applyFont="1" applyFill="1" applyBorder="1" applyAlignment="1" applyProtection="1">
      <alignment horizontal="center" vertical="center"/>
    </xf>
    <xf numFmtId="0" fontId="25" fillId="0" borderId="0" xfId="0" applyFont="1">
      <alignment vertical="center"/>
    </xf>
    <xf numFmtId="42" fontId="25" fillId="0" borderId="0" xfId="1" applyNumberFormat="1" applyFont="1" applyBorder="1" applyAlignment="1">
      <alignment shrinkToFit="1"/>
    </xf>
    <xf numFmtId="0" fontId="28" fillId="0" borderId="0" xfId="1" applyFont="1" applyFill="1" applyAlignment="1">
      <alignment horizontal="right"/>
    </xf>
    <xf numFmtId="0" fontId="33" fillId="0" borderId="0" xfId="0" applyFont="1" applyAlignment="1" applyProtection="1">
      <alignment horizontal="center" vertical="center"/>
    </xf>
    <xf numFmtId="0" fontId="0" fillId="0" borderId="0" xfId="0" applyProtection="1">
      <alignment vertical="center"/>
    </xf>
    <xf numFmtId="0" fontId="10" fillId="4" borderId="0" xfId="0" applyFont="1" applyFill="1" applyProtection="1">
      <alignment vertical="center"/>
    </xf>
    <xf numFmtId="0" fontId="8" fillId="0" borderId="0" xfId="0" applyFont="1" applyProtection="1">
      <alignment vertical="center"/>
    </xf>
    <xf numFmtId="0" fontId="25" fillId="0" borderId="0" xfId="1" applyFont="1" applyProtection="1"/>
    <xf numFmtId="0" fontId="26" fillId="0" borderId="0" xfId="1" applyFont="1" applyProtection="1"/>
    <xf numFmtId="0" fontId="27" fillId="0" borderId="0" xfId="0" applyFont="1" applyBorder="1" applyAlignment="1" applyProtection="1">
      <alignment horizontal="center" vertical="center"/>
    </xf>
    <xf numFmtId="0" fontId="27" fillId="0" borderId="36" xfId="0" applyFont="1" applyBorder="1" applyAlignment="1" applyProtection="1">
      <alignment horizontal="center" vertical="center"/>
    </xf>
    <xf numFmtId="0" fontId="10" fillId="0" borderId="0" xfId="0" applyFont="1" applyBorder="1" applyAlignment="1" applyProtection="1">
      <alignment vertical="center"/>
    </xf>
    <xf numFmtId="0" fontId="25" fillId="0" borderId="0" xfId="1" applyFont="1" applyAlignment="1" applyProtection="1">
      <alignment vertical="center"/>
    </xf>
    <xf numFmtId="0" fontId="25" fillId="0" borderId="0" xfId="1" applyFont="1" applyAlignment="1" applyProtection="1">
      <alignment horizontal="center" vertical="center"/>
    </xf>
    <xf numFmtId="0" fontId="25" fillId="0" borderId="0" xfId="1" applyFont="1" applyFill="1" applyProtection="1"/>
    <xf numFmtId="0" fontId="25" fillId="0" borderId="0" xfId="1" applyFont="1" applyFill="1" applyAlignment="1" applyProtection="1">
      <alignment horizontal="center" vertical="center"/>
    </xf>
    <xf numFmtId="0" fontId="34" fillId="0" borderId="0" xfId="0" applyFont="1" applyProtection="1">
      <alignment vertical="center"/>
    </xf>
    <xf numFmtId="0" fontId="25" fillId="5" borderId="0" xfId="1" applyFont="1" applyFill="1" applyProtection="1"/>
    <xf numFmtId="0" fontId="25" fillId="5" borderId="0" xfId="1" applyFont="1" applyFill="1" applyAlignment="1" applyProtection="1">
      <alignment horizontal="center" vertical="center"/>
    </xf>
    <xf numFmtId="0" fontId="25" fillId="0" borderId="8" xfId="1" applyFont="1" applyBorder="1" applyProtection="1"/>
    <xf numFmtId="0" fontId="25" fillId="0" borderId="3" xfId="1" applyFont="1" applyBorder="1" applyProtection="1"/>
    <xf numFmtId="0" fontId="25" fillId="0" borderId="23" xfId="1" applyFont="1" applyBorder="1" applyProtection="1"/>
    <xf numFmtId="0" fontId="28" fillId="0" borderId="0" xfId="1" applyFont="1" applyBorder="1" applyProtection="1"/>
    <xf numFmtId="42" fontId="28" fillId="0" borderId="0" xfId="1" applyNumberFormat="1" applyFont="1" applyBorder="1" applyAlignment="1" applyProtection="1">
      <alignment shrinkToFit="1"/>
    </xf>
    <xf numFmtId="0" fontId="25" fillId="0" borderId="0" xfId="1" applyFont="1" applyBorder="1" applyProtection="1"/>
    <xf numFmtId="0" fontId="25" fillId="5" borderId="0" xfId="1" applyFont="1" applyFill="1" applyBorder="1" applyProtection="1"/>
    <xf numFmtId="0" fontId="26" fillId="7" borderId="28" xfId="1" applyFont="1" applyFill="1" applyBorder="1" applyAlignment="1" applyProtection="1">
      <alignment vertical="center"/>
    </xf>
    <xf numFmtId="0" fontId="26" fillId="7" borderId="7" xfId="1" applyFont="1" applyFill="1" applyBorder="1" applyAlignment="1" applyProtection="1">
      <alignment vertical="center"/>
    </xf>
    <xf numFmtId="0" fontId="26" fillId="7" borderId="29" xfId="1" applyFont="1" applyFill="1" applyBorder="1" applyAlignment="1" applyProtection="1">
      <alignment vertical="center"/>
    </xf>
    <xf numFmtId="0" fontId="26" fillId="5" borderId="0" xfId="1" applyFont="1" applyFill="1" applyBorder="1" applyAlignment="1" applyProtection="1">
      <alignment vertical="center"/>
    </xf>
    <xf numFmtId="0" fontId="37" fillId="8" borderId="30" xfId="1" applyFont="1" applyFill="1" applyBorder="1" applyAlignment="1" applyProtection="1">
      <alignment vertical="center"/>
    </xf>
    <xf numFmtId="0" fontId="37" fillId="8" borderId="0" xfId="1" applyFont="1" applyFill="1" applyBorder="1" applyAlignment="1" applyProtection="1">
      <alignment vertical="center"/>
    </xf>
    <xf numFmtId="0" fontId="37" fillId="8" borderId="31" xfId="1" applyFont="1" applyFill="1" applyBorder="1" applyAlignment="1" applyProtection="1">
      <alignment vertical="center"/>
    </xf>
    <xf numFmtId="0" fontId="29" fillId="5" borderId="0" xfId="1" applyFont="1" applyFill="1" applyBorder="1" applyAlignment="1" applyProtection="1">
      <alignment vertical="center"/>
    </xf>
    <xf numFmtId="0" fontId="0" fillId="5" borderId="0" xfId="0" applyFill="1" applyProtection="1">
      <alignment vertical="center"/>
    </xf>
    <xf numFmtId="0" fontId="28" fillId="0" borderId="0" xfId="1" applyFont="1" applyProtection="1"/>
    <xf numFmtId="0" fontId="19" fillId="0" borderId="0" xfId="1" applyFont="1" applyProtection="1"/>
    <xf numFmtId="0" fontId="0" fillId="0" borderId="4" xfId="0" applyBorder="1" applyProtection="1">
      <alignment vertical="center"/>
      <protection locked="0"/>
    </xf>
    <xf numFmtId="0" fontId="25" fillId="0" borderId="0" xfId="0" applyFont="1" applyProtection="1">
      <alignment vertical="center"/>
    </xf>
    <xf numFmtId="0" fontId="25" fillId="0" borderId="0" xfId="0" applyFont="1" applyAlignment="1" applyProtection="1">
      <alignment horizontal="right" vertical="center"/>
    </xf>
    <xf numFmtId="0" fontId="27" fillId="0" borderId="0" xfId="0" applyFont="1" applyBorder="1" applyAlignment="1" applyProtection="1">
      <alignment vertical="center"/>
    </xf>
    <xf numFmtId="0" fontId="25" fillId="0" borderId="8" xfId="1" applyFont="1" applyBorder="1" applyAlignment="1" applyProtection="1">
      <alignment horizontal="center"/>
    </xf>
    <xf numFmtId="0" fontId="25" fillId="0" borderId="3" xfId="1" applyFont="1" applyBorder="1" applyAlignment="1" applyProtection="1">
      <alignment horizontal="center"/>
    </xf>
    <xf numFmtId="0" fontId="34" fillId="0" borderId="0" xfId="1" applyFont="1"/>
    <xf numFmtId="0" fontId="41" fillId="0" borderId="0" xfId="1" applyFont="1"/>
    <xf numFmtId="0" fontId="15" fillId="0" borderId="0" xfId="1" applyFont="1"/>
    <xf numFmtId="0" fontId="30" fillId="0" borderId="0" xfId="1" applyFont="1"/>
    <xf numFmtId="0" fontId="26" fillId="0" borderId="0" xfId="1" applyFont="1" applyAlignment="1">
      <alignment horizontal="right"/>
    </xf>
    <xf numFmtId="56" fontId="0" fillId="0" borderId="4" xfId="0" applyNumberFormat="1" applyBorder="1" applyProtection="1">
      <alignment vertical="center"/>
      <protection locked="0"/>
    </xf>
    <xf numFmtId="0" fontId="10" fillId="7" borderId="0" xfId="0" applyFont="1" applyFill="1" applyProtection="1">
      <alignment vertical="center"/>
    </xf>
    <xf numFmtId="0" fontId="15" fillId="0" borderId="0" xfId="0" applyFont="1" applyFill="1" applyProtection="1">
      <alignment vertical="center"/>
    </xf>
    <xf numFmtId="0" fontId="14" fillId="0" borderId="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25" fillId="0" borderId="9" xfId="1" applyFont="1" applyBorder="1" applyProtection="1"/>
    <xf numFmtId="0" fontId="25" fillId="0" borderId="10" xfId="1" applyFont="1" applyBorder="1" applyProtection="1"/>
    <xf numFmtId="0" fontId="28" fillId="0" borderId="11" xfId="1" applyFont="1" applyBorder="1" applyProtection="1"/>
    <xf numFmtId="0" fontId="28" fillId="0" borderId="12" xfId="1" applyFont="1" applyBorder="1" applyProtection="1"/>
    <xf numFmtId="0" fontId="23" fillId="0" borderId="0" xfId="0" applyFont="1" applyBorder="1" applyAlignment="1" applyProtection="1">
      <alignment vertical="center"/>
    </xf>
    <xf numFmtId="0" fontId="20" fillId="0" borderId="0" xfId="0" applyFont="1" applyBorder="1" applyAlignment="1" applyProtection="1">
      <alignment horizontal="center" vertical="center" shrinkToFit="1"/>
    </xf>
    <xf numFmtId="0" fontId="23" fillId="0" borderId="0" xfId="0" applyFont="1" applyBorder="1" applyAlignment="1" applyProtection="1">
      <alignment horizontal="center" vertical="center" shrinkToFit="1"/>
    </xf>
    <xf numFmtId="0" fontId="24" fillId="0" borderId="0" xfId="1" applyFont="1" applyProtection="1"/>
    <xf numFmtId="0" fontId="24" fillId="0" borderId="0" xfId="1" applyFont="1" applyBorder="1" applyProtection="1"/>
    <xf numFmtId="0" fontId="24" fillId="0" borderId="1" xfId="1" applyFont="1" applyFill="1" applyBorder="1" applyProtection="1"/>
    <xf numFmtId="0" fontId="24" fillId="0" borderId="1" xfId="1" applyFont="1" applyBorder="1" applyProtection="1"/>
    <xf numFmtId="0" fontId="19" fillId="5" borderId="0" xfId="1" applyFont="1" applyFill="1" applyAlignment="1" applyProtection="1">
      <alignment horizontal="center" vertical="center"/>
    </xf>
    <xf numFmtId="0" fontId="16" fillId="0" borderId="0" xfId="0" applyFont="1" applyBorder="1" applyAlignment="1" applyProtection="1">
      <alignment vertical="center"/>
    </xf>
    <xf numFmtId="176" fontId="25" fillId="0" borderId="3" xfId="1" applyNumberFormat="1" applyFont="1" applyBorder="1" applyProtection="1"/>
    <xf numFmtId="0" fontId="25" fillId="0" borderId="20" xfId="1" applyFont="1" applyBorder="1" applyProtection="1"/>
    <xf numFmtId="0" fontId="25" fillId="0" borderId="21" xfId="1" applyFont="1" applyBorder="1" applyProtection="1"/>
    <xf numFmtId="0" fontId="25" fillId="0" borderId="7" xfId="1" applyFont="1" applyBorder="1" applyAlignment="1" applyProtection="1">
      <alignment horizontal="center"/>
    </xf>
    <xf numFmtId="0" fontId="25" fillId="0" borderId="19" xfId="1" applyFont="1" applyBorder="1" applyProtection="1"/>
    <xf numFmtId="0" fontId="25" fillId="0" borderId="13" xfId="1" applyFont="1" applyBorder="1" applyProtection="1"/>
    <xf numFmtId="0" fontId="22" fillId="0" borderId="0" xfId="0" applyFont="1" applyBorder="1" applyAlignment="1" applyProtection="1">
      <alignment vertical="center"/>
    </xf>
    <xf numFmtId="0" fontId="19" fillId="5" borderId="0" xfId="1" applyFont="1" applyFill="1" applyProtection="1"/>
    <xf numFmtId="0" fontId="25" fillId="10" borderId="0" xfId="1" applyFont="1" applyFill="1"/>
    <xf numFmtId="0" fontId="19" fillId="10" borderId="0" xfId="1" applyFont="1" applyFill="1"/>
    <xf numFmtId="0" fontId="24" fillId="10" borderId="0" xfId="1" applyFont="1" applyFill="1"/>
    <xf numFmtId="0" fontId="24" fillId="0" borderId="1" xfId="1" applyFont="1" applyFill="1" applyBorder="1" applyProtection="1">
      <protection locked="0"/>
    </xf>
    <xf numFmtId="0" fontId="24" fillId="0" borderId="1" xfId="1" applyFont="1" applyBorder="1" applyProtection="1">
      <protection locked="0"/>
    </xf>
    <xf numFmtId="0" fontId="25" fillId="3" borderId="0" xfId="1" applyFont="1" applyFill="1"/>
    <xf numFmtId="0" fontId="13" fillId="0" borderId="0" xfId="0" applyFont="1" applyAlignment="1" applyProtection="1">
      <alignment horizontal="right" vertical="center"/>
    </xf>
    <xf numFmtId="0" fontId="35" fillId="0" borderId="0" xfId="0" applyFont="1" applyAlignment="1" applyProtection="1">
      <alignment horizontal="right" vertical="center"/>
    </xf>
    <xf numFmtId="0" fontId="33" fillId="0" borderId="0" xfId="0" applyFont="1" applyAlignment="1">
      <alignment horizontal="center" vertical="center"/>
    </xf>
    <xf numFmtId="0" fontId="25" fillId="0" borderId="15" xfId="1" applyFont="1" applyBorder="1" applyAlignment="1" applyProtection="1">
      <alignment horizontal="right"/>
    </xf>
    <xf numFmtId="0" fontId="6" fillId="4" borderId="2" xfId="1" applyFont="1" applyFill="1" applyBorder="1" applyAlignment="1">
      <alignment horizontal="right" vertical="center" wrapText="1"/>
    </xf>
    <xf numFmtId="0" fontId="6" fillId="4" borderId="2" xfId="1" applyFont="1" applyFill="1" applyBorder="1" applyAlignment="1">
      <alignment vertical="center" wrapText="1"/>
    </xf>
    <xf numFmtId="0" fontId="6" fillId="0" borderId="2" xfId="1" applyFont="1" applyBorder="1" applyAlignment="1">
      <alignment vertical="center" wrapText="1"/>
    </xf>
    <xf numFmtId="0" fontId="6" fillId="0" borderId="2" xfId="1" applyFont="1" applyBorder="1" applyAlignment="1">
      <alignment horizontal="right" vertical="center" wrapText="1"/>
    </xf>
    <xf numFmtId="0" fontId="25" fillId="0" borderId="3" xfId="1" applyFont="1" applyFill="1" applyBorder="1" applyProtection="1"/>
    <xf numFmtId="0" fontId="25" fillId="0" borderId="23" xfId="1" applyFont="1" applyFill="1" applyBorder="1" applyProtection="1"/>
    <xf numFmtId="0" fontId="25" fillId="0" borderId="9" xfId="1" applyFont="1" applyFill="1" applyBorder="1" applyProtection="1"/>
    <xf numFmtId="0" fontId="25" fillId="0" borderId="10" xfId="1" applyFont="1" applyFill="1" applyBorder="1" applyProtection="1"/>
    <xf numFmtId="0" fontId="25" fillId="0" borderId="19" xfId="1" applyFont="1" applyFill="1" applyBorder="1" applyProtection="1"/>
    <xf numFmtId="0" fontId="25" fillId="0" borderId="13" xfId="1" applyFont="1" applyFill="1" applyBorder="1" applyProtection="1"/>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6" fillId="3" borderId="2" xfId="1" applyFont="1" applyFill="1" applyBorder="1" applyAlignment="1">
      <alignment vertical="center" wrapText="1"/>
    </xf>
    <xf numFmtId="0" fontId="6" fillId="0" borderId="1" xfId="0" applyFont="1" applyBorder="1" applyAlignment="1">
      <alignment vertical="center" wrapText="1"/>
    </xf>
    <xf numFmtId="0" fontId="0" fillId="0" borderId="1" xfId="0" applyBorder="1" applyAlignment="1"/>
    <xf numFmtId="0" fontId="3" fillId="0" borderId="1" xfId="1" applyBorder="1"/>
    <xf numFmtId="0" fontId="0" fillId="0" borderId="1" xfId="0" applyBorder="1" applyAlignment="1">
      <alignment wrapText="1"/>
    </xf>
    <xf numFmtId="0" fontId="44" fillId="0" borderId="2" xfId="1" applyFont="1" applyBorder="1" applyAlignment="1">
      <alignment vertical="center" wrapText="1"/>
    </xf>
    <xf numFmtId="0" fontId="45" fillId="0" borderId="2" xfId="1" applyFont="1" applyBorder="1" applyAlignment="1">
      <alignment vertical="center" wrapText="1"/>
    </xf>
    <xf numFmtId="0" fontId="6" fillId="0" borderId="37" xfId="1" applyFont="1" applyBorder="1" applyAlignment="1">
      <alignment vertical="center" wrapText="1"/>
    </xf>
    <xf numFmtId="0" fontId="45" fillId="0" borderId="0" xfId="1" applyFont="1" applyAlignment="1">
      <alignment vertical="center" wrapText="1"/>
    </xf>
    <xf numFmtId="0" fontId="6" fillId="0" borderId="0" xfId="1" applyFont="1" applyAlignment="1">
      <alignment vertical="center" wrapText="1"/>
    </xf>
    <xf numFmtId="0" fontId="12" fillId="0" borderId="2" xfId="1" applyFont="1" applyBorder="1" applyAlignment="1">
      <alignment vertical="center" wrapText="1"/>
    </xf>
    <xf numFmtId="0" fontId="46" fillId="0" borderId="0" xfId="0" applyFont="1">
      <alignment vertical="center"/>
    </xf>
    <xf numFmtId="0" fontId="19" fillId="0" borderId="0" xfId="1" applyFont="1" applyAlignment="1">
      <alignment vertical="center" wrapText="1"/>
    </xf>
    <xf numFmtId="0" fontId="19" fillId="0" borderId="2" xfId="1" applyFont="1" applyBorder="1" applyAlignment="1">
      <alignment vertical="center" wrapText="1"/>
    </xf>
    <xf numFmtId="0" fontId="48" fillId="0" borderId="0" xfId="0" applyFont="1">
      <alignment vertical="center"/>
    </xf>
    <xf numFmtId="0" fontId="3" fillId="0" borderId="0" xfId="1" applyAlignment="1">
      <alignment wrapText="1"/>
    </xf>
    <xf numFmtId="176" fontId="25" fillId="0" borderId="3" xfId="1" applyNumberFormat="1" applyFont="1" applyFill="1" applyBorder="1" applyProtection="1"/>
    <xf numFmtId="176" fontId="25" fillId="0" borderId="15" xfId="1" applyNumberFormat="1" applyFont="1" applyFill="1" applyBorder="1" applyAlignment="1" applyProtection="1">
      <alignment horizontal="right"/>
    </xf>
    <xf numFmtId="0" fontId="25" fillId="0" borderId="14" xfId="1" applyFont="1" applyFill="1" applyBorder="1" applyAlignment="1" applyProtection="1">
      <alignment horizontal="center"/>
    </xf>
    <xf numFmtId="0" fontId="3" fillId="0" borderId="2" xfId="1" applyBorder="1"/>
    <xf numFmtId="0" fontId="6" fillId="0" borderId="0" xfId="1" applyFont="1" applyBorder="1" applyAlignment="1">
      <alignment horizontal="right" vertical="center" wrapText="1"/>
    </xf>
    <xf numFmtId="0" fontId="6" fillId="0" borderId="0" xfId="1" applyFont="1" applyBorder="1" applyAlignment="1">
      <alignment vertical="center" wrapText="1"/>
    </xf>
    <xf numFmtId="0" fontId="43" fillId="0" borderId="2" xfId="0" applyFont="1" applyBorder="1" applyAlignment="1"/>
    <xf numFmtId="0" fontId="6" fillId="0" borderId="1" xfId="1" applyFont="1" applyBorder="1" applyAlignment="1">
      <alignment vertical="center" wrapText="1"/>
    </xf>
    <xf numFmtId="0" fontId="6" fillId="0" borderId="2" xfId="0" applyFont="1" applyBorder="1" applyAlignment="1">
      <alignment vertical="center" wrapText="1"/>
    </xf>
    <xf numFmtId="0" fontId="0" fillId="0" borderId="2" xfId="0" applyBorder="1" applyAlignment="1"/>
    <xf numFmtId="0" fontId="0" fillId="0" borderId="2" xfId="0" applyBorder="1" applyAlignment="1">
      <alignment wrapText="1"/>
    </xf>
    <xf numFmtId="0" fontId="6" fillId="3" borderId="1" xfId="1" applyFont="1" applyFill="1" applyBorder="1" applyAlignment="1">
      <alignment vertical="center" wrapText="1"/>
    </xf>
    <xf numFmtId="0" fontId="10" fillId="10" borderId="0" xfId="0" applyFont="1" applyFill="1" applyProtection="1">
      <alignment vertical="center"/>
      <protection locked="0"/>
    </xf>
    <xf numFmtId="0" fontId="11" fillId="11" borderId="3" xfId="1" applyFont="1" applyFill="1" applyBorder="1" applyAlignment="1" applyProtection="1">
      <alignment horizontal="center" vertical="center"/>
    </xf>
    <xf numFmtId="0" fontId="4" fillId="11" borderId="3" xfId="1" applyFont="1" applyFill="1" applyBorder="1" applyAlignment="1" applyProtection="1">
      <alignment horizontal="center" vertical="center"/>
    </xf>
    <xf numFmtId="0" fontId="23" fillId="12" borderId="3" xfId="0" applyFont="1" applyFill="1" applyBorder="1" applyAlignment="1" applyProtection="1">
      <alignment horizontal="center" vertical="center"/>
    </xf>
    <xf numFmtId="0" fontId="23" fillId="13" borderId="3" xfId="0" applyFont="1" applyFill="1" applyBorder="1" applyAlignment="1" applyProtection="1">
      <alignment horizontal="center" vertical="center"/>
    </xf>
    <xf numFmtId="0" fontId="23" fillId="13" borderId="3" xfId="0" applyFont="1" applyFill="1" applyBorder="1" applyAlignment="1" applyProtection="1">
      <alignment horizontal="center" vertical="center"/>
      <protection locked="0"/>
    </xf>
    <xf numFmtId="176" fontId="25" fillId="0" borderId="23" xfId="1" applyNumberFormat="1" applyFont="1" applyFill="1" applyBorder="1" applyProtection="1"/>
    <xf numFmtId="0" fontId="12" fillId="0" borderId="1" xfId="1" applyFont="1" applyBorder="1" applyAlignment="1">
      <alignment horizontal="right" vertical="center" wrapText="1"/>
    </xf>
    <xf numFmtId="0" fontId="12" fillId="0" borderId="1" xfId="1" applyFont="1" applyBorder="1" applyAlignment="1">
      <alignment vertical="center" wrapText="1"/>
    </xf>
    <xf numFmtId="0" fontId="52" fillId="0" borderId="2" xfId="0" applyFont="1" applyBorder="1" applyAlignment="1"/>
    <xf numFmtId="0" fontId="24" fillId="5" borderId="1" xfId="1" applyFont="1" applyFill="1" applyBorder="1" applyProtection="1">
      <protection locked="0"/>
    </xf>
    <xf numFmtId="0" fontId="24" fillId="5" borderId="0" xfId="1" applyFont="1" applyFill="1" applyProtection="1"/>
    <xf numFmtId="176" fontId="24" fillId="0" borderId="0" xfId="1" applyNumberFormat="1" applyFont="1" applyProtection="1"/>
    <xf numFmtId="176" fontId="24" fillId="0" borderId="0" xfId="1" applyNumberFormat="1" applyFont="1" applyFill="1" applyProtection="1"/>
    <xf numFmtId="0" fontId="24" fillId="5" borderId="1" xfId="1" applyFont="1" applyFill="1" applyBorder="1" applyProtection="1"/>
    <xf numFmtId="0" fontId="24" fillId="0" borderId="0" xfId="1" applyFont="1" applyFill="1" applyProtection="1"/>
    <xf numFmtId="0" fontId="24" fillId="0" borderId="0" xfId="1" applyFont="1" applyProtection="1">
      <protection locked="0"/>
    </xf>
    <xf numFmtId="0" fontId="12" fillId="0" borderId="1" xfId="1" applyFont="1" applyFill="1" applyBorder="1" applyAlignment="1" applyProtection="1">
      <alignment vertical="center" shrinkToFit="1"/>
    </xf>
    <xf numFmtId="0" fontId="33" fillId="3" borderId="0" xfId="1" applyFont="1" applyFill="1"/>
    <xf numFmtId="0" fontId="31" fillId="0" borderId="0" xfId="1" applyFont="1"/>
    <xf numFmtId="0" fontId="32" fillId="0" borderId="0" xfId="1" applyFont="1"/>
    <xf numFmtId="0" fontId="19" fillId="5" borderId="0" xfId="1" applyFont="1" applyFill="1"/>
    <xf numFmtId="0" fontId="32" fillId="5" borderId="0" xfId="1" applyFont="1" applyFill="1"/>
    <xf numFmtId="0" fontId="31" fillId="5" borderId="0" xfId="1" applyFont="1" applyFill="1"/>
    <xf numFmtId="0" fontId="54" fillId="14" borderId="0" xfId="1" applyFont="1" applyFill="1"/>
    <xf numFmtId="0" fontId="55" fillId="14" borderId="0" xfId="1" applyFont="1" applyFill="1"/>
    <xf numFmtId="0" fontId="56" fillId="14" borderId="0" xfId="1" applyFont="1" applyFill="1"/>
    <xf numFmtId="0" fontId="56" fillId="14" borderId="0" xfId="1" applyFont="1" applyFill="1" applyAlignment="1">
      <alignment vertical="center"/>
    </xf>
    <xf numFmtId="0" fontId="56" fillId="14" borderId="0" xfId="1" applyFont="1" applyFill="1" applyAlignment="1"/>
    <xf numFmtId="0" fontId="21" fillId="0" borderId="16"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13" fillId="0" borderId="0" xfId="1" applyFont="1" applyAlignment="1" applyProtection="1">
      <alignment horizontal="center" vertical="center"/>
    </xf>
    <xf numFmtId="0" fontId="30" fillId="0" borderId="5" xfId="1" applyFont="1" applyBorder="1" applyAlignment="1" applyProtection="1">
      <alignment horizontal="center"/>
    </xf>
    <xf numFmtId="0" fontId="28" fillId="0" borderId="6" xfId="1" applyFont="1" applyBorder="1" applyAlignment="1" applyProtection="1">
      <alignment horizontal="center"/>
    </xf>
    <xf numFmtId="0" fontId="51" fillId="0" borderId="6" xfId="1" applyFont="1" applyFill="1" applyBorder="1" applyAlignment="1" applyProtection="1">
      <alignment horizontal="center"/>
    </xf>
    <xf numFmtId="0" fontId="28" fillId="0" borderId="6" xfId="1" applyFont="1" applyFill="1" applyBorder="1" applyAlignment="1" applyProtection="1">
      <alignment horizontal="center"/>
    </xf>
    <xf numFmtId="0" fontId="28" fillId="0" borderId="22" xfId="1" applyFont="1" applyFill="1" applyBorder="1" applyAlignment="1" applyProtection="1">
      <alignment horizontal="center"/>
    </xf>
    <xf numFmtId="42" fontId="28" fillId="0" borderId="13" xfId="1" applyNumberFormat="1" applyFont="1" applyBorder="1" applyAlignment="1" applyProtection="1">
      <alignment horizontal="center" shrinkToFit="1"/>
    </xf>
    <xf numFmtId="42" fontId="28" fillId="0" borderId="14" xfId="1" applyNumberFormat="1" applyFont="1" applyBorder="1" applyAlignment="1" applyProtection="1">
      <alignment horizontal="center" shrinkToFit="1"/>
    </xf>
    <xf numFmtId="0" fontId="25" fillId="0" borderId="15" xfId="1" applyFont="1" applyBorder="1" applyAlignment="1" applyProtection="1">
      <alignment horizontal="right"/>
    </xf>
    <xf numFmtId="0" fontId="25" fillId="0" borderId="14" xfId="1" applyFont="1" applyBorder="1" applyAlignment="1" applyProtection="1">
      <alignment horizontal="right"/>
    </xf>
    <xf numFmtId="0" fontId="25" fillId="0" borderId="15" xfId="1" applyFont="1" applyFill="1" applyBorder="1" applyAlignment="1" applyProtection="1">
      <alignment horizontal="right"/>
    </xf>
    <xf numFmtId="0" fontId="25" fillId="0" borderId="14" xfId="1" applyFont="1" applyFill="1" applyBorder="1" applyAlignment="1" applyProtection="1">
      <alignment horizontal="right"/>
    </xf>
    <xf numFmtId="42" fontId="25" fillId="0" borderId="13" xfId="1" applyNumberFormat="1" applyFont="1" applyFill="1" applyBorder="1" applyAlignment="1" applyProtection="1">
      <alignment horizontal="right" shrinkToFit="1"/>
    </xf>
    <xf numFmtId="42" fontId="25" fillId="0" borderId="14" xfId="1" applyNumberFormat="1" applyFont="1" applyFill="1" applyBorder="1" applyAlignment="1" applyProtection="1">
      <alignment horizontal="right" shrinkToFit="1"/>
    </xf>
    <xf numFmtId="0" fontId="27" fillId="0" borderId="4" xfId="0" applyFont="1" applyBorder="1" applyAlignment="1" applyProtection="1">
      <alignment horizontal="center" vertical="center"/>
    </xf>
    <xf numFmtId="0" fontId="40" fillId="10" borderId="12" xfId="1" applyFont="1" applyFill="1" applyBorder="1" applyAlignment="1" applyProtection="1">
      <alignment horizontal="center" vertical="center"/>
      <protection locked="0"/>
    </xf>
    <xf numFmtId="0" fontId="33" fillId="0" borderId="0" xfId="0" applyFont="1" applyAlignment="1" applyProtection="1">
      <alignment horizontal="center" vertical="center"/>
    </xf>
    <xf numFmtId="0" fontId="31" fillId="0" borderId="19" xfId="1" applyFont="1" applyBorder="1" applyAlignment="1" applyProtection="1">
      <alignment horizontal="center"/>
    </xf>
    <xf numFmtId="0" fontId="31" fillId="0" borderId="13" xfId="1" applyFont="1" applyBorder="1" applyAlignment="1" applyProtection="1">
      <alignment horizontal="center"/>
    </xf>
    <xf numFmtId="0" fontId="25" fillId="0" borderId="25" xfId="1" applyFont="1" applyBorder="1" applyAlignment="1" applyProtection="1">
      <alignment horizontal="center"/>
    </xf>
    <xf numFmtId="0" fontId="25" fillId="0" borderId="26" xfId="1" applyFont="1" applyBorder="1" applyAlignment="1" applyProtection="1">
      <alignment horizontal="center"/>
    </xf>
    <xf numFmtId="0" fontId="25" fillId="0" borderId="27" xfId="1" applyFont="1" applyBorder="1" applyAlignment="1" applyProtection="1">
      <alignment horizontal="center"/>
    </xf>
    <xf numFmtId="0" fontId="38" fillId="0" borderId="0" xfId="0" applyFont="1" applyAlignment="1" applyProtection="1">
      <alignment horizontal="center" vertical="center"/>
    </xf>
    <xf numFmtId="0" fontId="36" fillId="9" borderId="7" xfId="1" applyFont="1" applyFill="1" applyBorder="1" applyAlignment="1" applyProtection="1">
      <alignment horizontal="center"/>
    </xf>
    <xf numFmtId="0" fontId="40" fillId="6" borderId="4" xfId="1" applyFont="1" applyFill="1" applyBorder="1" applyAlignment="1" applyProtection="1">
      <alignment horizontal="center" vertical="center"/>
    </xf>
    <xf numFmtId="0" fontId="35" fillId="0" borderId="32" xfId="1" applyFont="1" applyBorder="1" applyAlignment="1" applyProtection="1">
      <alignment horizontal="center"/>
    </xf>
    <xf numFmtId="0" fontId="35" fillId="0" borderId="33" xfId="1" applyFont="1" applyBorder="1" applyAlignment="1" applyProtection="1">
      <alignment horizontal="center"/>
    </xf>
    <xf numFmtId="42" fontId="32" fillId="0" borderId="34" xfId="1" applyNumberFormat="1" applyFont="1" applyBorder="1" applyAlignment="1" applyProtection="1"/>
    <xf numFmtId="42" fontId="32" fillId="0" borderId="35" xfId="1" applyNumberFormat="1" applyFont="1" applyBorder="1" applyAlignment="1" applyProtection="1"/>
    <xf numFmtId="42" fontId="31" fillId="0" borderId="13" xfId="1" applyNumberFormat="1" applyFont="1" applyBorder="1" applyAlignment="1" applyProtection="1">
      <alignment horizontal="right" shrinkToFit="1"/>
    </xf>
    <xf numFmtId="42" fontId="31" fillId="0" borderId="14" xfId="1" applyNumberFormat="1" applyFont="1" applyBorder="1" applyAlignment="1" applyProtection="1">
      <alignment horizontal="right" shrinkToFit="1"/>
    </xf>
    <xf numFmtId="0" fontId="31" fillId="0" borderId="15" xfId="1" applyFont="1" applyBorder="1" applyAlignment="1" applyProtection="1">
      <alignment horizontal="right"/>
    </xf>
    <xf numFmtId="0" fontId="31" fillId="0" borderId="14" xfId="1" applyFont="1" applyBorder="1" applyAlignment="1" applyProtection="1">
      <alignment horizontal="right"/>
    </xf>
    <xf numFmtId="0" fontId="34" fillId="0" borderId="19" xfId="1" applyFont="1" applyBorder="1" applyAlignment="1" applyProtection="1">
      <alignment horizontal="center"/>
    </xf>
    <xf numFmtId="0" fontId="34" fillId="0" borderId="24" xfId="1" applyFont="1" applyBorder="1" applyAlignment="1" applyProtection="1">
      <alignment horizontal="center"/>
    </xf>
    <xf numFmtId="0" fontId="33" fillId="0" borderId="0" xfId="0" applyFont="1" applyAlignment="1">
      <alignment horizontal="center" vertical="center"/>
    </xf>
    <xf numFmtId="0" fontId="25" fillId="0" borderId="19" xfId="1" applyFont="1" applyFill="1" applyBorder="1" applyAlignment="1" applyProtection="1">
      <alignment horizontal="center" shrinkToFit="1"/>
    </xf>
    <xf numFmtId="0" fontId="25" fillId="0" borderId="13" xfId="1" applyFont="1" applyFill="1" applyBorder="1" applyAlignment="1" applyProtection="1">
      <alignment horizontal="center" shrinkToFit="1"/>
    </xf>
    <xf numFmtId="42" fontId="25" fillId="0" borderId="13" xfId="1" applyNumberFormat="1" applyFont="1" applyBorder="1" applyAlignment="1" applyProtection="1">
      <alignment horizontal="right" shrinkToFit="1"/>
    </xf>
    <xf numFmtId="42" fontId="25" fillId="0" borderId="14" xfId="1" applyNumberFormat="1" applyFont="1" applyBorder="1" applyAlignment="1" applyProtection="1">
      <alignment horizontal="right" shrinkToFit="1"/>
    </xf>
    <xf numFmtId="0" fontId="16" fillId="0" borderId="4" xfId="0" applyFont="1" applyBorder="1" applyAlignment="1" applyProtection="1">
      <alignment horizontal="center" vertical="center"/>
    </xf>
    <xf numFmtId="0" fontId="13" fillId="0" borderId="0" xfId="0" applyFont="1" applyAlignment="1" applyProtection="1">
      <alignment horizontal="right" vertical="center"/>
    </xf>
    <xf numFmtId="0" fontId="13" fillId="6" borderId="4" xfId="1" applyFont="1" applyFill="1" applyBorder="1" applyAlignment="1" applyProtection="1">
      <alignment horizontal="center" vertical="center"/>
    </xf>
    <xf numFmtId="0" fontId="32" fillId="0" borderId="25" xfId="1" applyFont="1" applyBorder="1" applyAlignment="1" applyProtection="1">
      <alignment horizontal="center" vertical="center"/>
    </xf>
    <xf numFmtId="0" fontId="32" fillId="0" borderId="26" xfId="1" applyFont="1" applyBorder="1" applyAlignment="1" applyProtection="1">
      <alignment horizontal="center" vertical="center"/>
    </xf>
    <xf numFmtId="0" fontId="32" fillId="0" borderId="27" xfId="1" applyFont="1" applyBorder="1" applyAlignment="1" applyProtection="1">
      <alignment horizontal="center" vertical="center"/>
    </xf>
  </cellXfs>
  <cellStyles count="3">
    <cellStyle name="標準" xfId="0" builtinId="0"/>
    <cellStyle name="標準 2" xfId="1" xr:uid="{00000000-0005-0000-0000-000001000000}"/>
    <cellStyle name="標準 3" xfId="2" xr:uid="{00000000-0005-0000-0000-000002000000}"/>
  </cellStyles>
  <dxfs count="1">
    <dxf>
      <fill>
        <patternFill patternType="solid">
          <fgColor rgb="FFFFFFFF"/>
          <bgColor rgb="FF000000"/>
        </patternFill>
      </fill>
    </dxf>
  </dxfs>
  <tableStyles count="0" defaultTableStyle="TableStyleMedium2" defaultPivotStyle="PivotStyleLight16"/>
  <colors>
    <mruColors>
      <color rgb="FFEE59F5"/>
      <color rgb="FF3D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16</xdr:row>
      <xdr:rowOff>132113</xdr:rowOff>
    </xdr:from>
    <xdr:to>
      <xdr:col>10</xdr:col>
      <xdr:colOff>312420</xdr:colOff>
      <xdr:row>37</xdr:row>
      <xdr:rowOff>60960</xdr:rowOff>
    </xdr:to>
    <xdr:pic>
      <xdr:nvPicPr>
        <xdr:cNvPr id="5" name="図 4">
          <a:extLst>
            <a:ext uri="{FF2B5EF4-FFF2-40B4-BE49-F238E27FC236}">
              <a16:creationId xmlns:a16="http://schemas.microsoft.com/office/drawing/2014/main" id="{46AF301A-EE5C-4868-81CF-23E401BA21C0}"/>
            </a:ext>
          </a:extLst>
        </xdr:cNvPr>
        <xdr:cNvPicPr>
          <a:picLocks noChangeAspect="1"/>
        </xdr:cNvPicPr>
      </xdr:nvPicPr>
      <xdr:blipFill rotWithShape="1">
        <a:blip xmlns:r="http://schemas.openxmlformats.org/officeDocument/2006/relationships" r:embed="rId1"/>
        <a:srcRect l="185" t="26831" r="48586" b="22561"/>
        <a:stretch/>
      </xdr:blipFill>
      <xdr:spPr>
        <a:xfrm>
          <a:off x="266700" y="3500153"/>
          <a:ext cx="6865620" cy="3449287"/>
        </a:xfrm>
        <a:prstGeom prst="rect">
          <a:avLst/>
        </a:prstGeom>
        <a:ln>
          <a:solidFill>
            <a:schemeClr val="tx1">
              <a:lumMod val="75000"/>
              <a:lumOff val="25000"/>
            </a:schemeClr>
          </a:solidFill>
        </a:ln>
      </xdr:spPr>
    </xdr:pic>
    <xdr:clientData/>
  </xdr:twoCellAnchor>
  <xdr:twoCellAnchor editAs="oneCell">
    <xdr:from>
      <xdr:col>5</xdr:col>
      <xdr:colOff>228600</xdr:colOff>
      <xdr:row>41</xdr:row>
      <xdr:rowOff>91439</xdr:rowOff>
    </xdr:from>
    <xdr:to>
      <xdr:col>8</xdr:col>
      <xdr:colOff>434340</xdr:colOff>
      <xdr:row>59</xdr:row>
      <xdr:rowOff>106681</xdr:rowOff>
    </xdr:to>
    <xdr:pic>
      <xdr:nvPicPr>
        <xdr:cNvPr id="9" name="図 8">
          <a:extLst>
            <a:ext uri="{FF2B5EF4-FFF2-40B4-BE49-F238E27FC236}">
              <a16:creationId xmlns:a16="http://schemas.microsoft.com/office/drawing/2014/main" id="{C8868BA7-6BCF-4DC7-B8D1-9A253520D833}"/>
            </a:ext>
          </a:extLst>
        </xdr:cNvPr>
        <xdr:cNvPicPr>
          <a:picLocks noChangeAspect="1"/>
        </xdr:cNvPicPr>
      </xdr:nvPicPr>
      <xdr:blipFill rotWithShape="1">
        <a:blip xmlns:r="http://schemas.openxmlformats.org/officeDocument/2006/relationships" r:embed="rId2"/>
        <a:srcRect t="30056" r="72139" b="7468"/>
        <a:stretch/>
      </xdr:blipFill>
      <xdr:spPr>
        <a:xfrm>
          <a:off x="3619500" y="7719059"/>
          <a:ext cx="2263140" cy="3032762"/>
        </a:xfrm>
        <a:prstGeom prst="rect">
          <a:avLst/>
        </a:prstGeom>
        <a:ln>
          <a:solidFill>
            <a:schemeClr val="tx1"/>
          </a:solidFill>
        </a:ln>
      </xdr:spPr>
    </xdr:pic>
    <xdr:clientData/>
  </xdr:twoCellAnchor>
  <xdr:twoCellAnchor editAs="oneCell">
    <xdr:from>
      <xdr:col>1</xdr:col>
      <xdr:colOff>7619</xdr:colOff>
      <xdr:row>41</xdr:row>
      <xdr:rowOff>99060</xdr:rowOff>
    </xdr:from>
    <xdr:to>
      <xdr:col>4</xdr:col>
      <xdr:colOff>320040</xdr:colOff>
      <xdr:row>59</xdr:row>
      <xdr:rowOff>126613</xdr:rowOff>
    </xdr:to>
    <xdr:pic>
      <xdr:nvPicPr>
        <xdr:cNvPr id="10" name="図 9">
          <a:extLst>
            <a:ext uri="{FF2B5EF4-FFF2-40B4-BE49-F238E27FC236}">
              <a16:creationId xmlns:a16="http://schemas.microsoft.com/office/drawing/2014/main" id="{E06B4923-23FB-4E27-99D4-7AA9753FEB14}"/>
            </a:ext>
          </a:extLst>
        </xdr:cNvPr>
        <xdr:cNvPicPr>
          <a:picLocks noChangeAspect="1"/>
        </xdr:cNvPicPr>
      </xdr:nvPicPr>
      <xdr:blipFill rotWithShape="1">
        <a:blip xmlns:r="http://schemas.openxmlformats.org/officeDocument/2006/relationships" r:embed="rId3"/>
        <a:srcRect t="28364" r="70911" b="7801"/>
        <a:stretch/>
      </xdr:blipFill>
      <xdr:spPr>
        <a:xfrm>
          <a:off x="746759" y="7726680"/>
          <a:ext cx="2278381" cy="3045073"/>
        </a:xfrm>
        <a:prstGeom prst="rect">
          <a:avLst/>
        </a:prstGeom>
        <a:ln>
          <a:solidFill>
            <a:schemeClr val="tx1"/>
          </a:solidFill>
        </a:ln>
      </xdr:spPr>
    </xdr:pic>
    <xdr:clientData/>
  </xdr:twoCellAnchor>
  <xdr:twoCellAnchor>
    <xdr:from>
      <xdr:col>4</xdr:col>
      <xdr:colOff>106680</xdr:colOff>
      <xdr:row>38</xdr:row>
      <xdr:rowOff>53340</xdr:rowOff>
    </xdr:from>
    <xdr:to>
      <xdr:col>5</xdr:col>
      <xdr:colOff>7620</xdr:colOff>
      <xdr:row>39</xdr:row>
      <xdr:rowOff>91440</xdr:rowOff>
    </xdr:to>
    <xdr:sp macro="" textlink="">
      <xdr:nvSpPr>
        <xdr:cNvPr id="11" name="矢印: 下 10">
          <a:extLst>
            <a:ext uri="{FF2B5EF4-FFF2-40B4-BE49-F238E27FC236}">
              <a16:creationId xmlns:a16="http://schemas.microsoft.com/office/drawing/2014/main" id="{E7F3C7F1-2A0E-4E0B-93C7-981DBDFAC91D}"/>
            </a:ext>
          </a:extLst>
        </xdr:cNvPr>
        <xdr:cNvSpPr/>
      </xdr:nvSpPr>
      <xdr:spPr>
        <a:xfrm>
          <a:off x="2849880" y="6560820"/>
          <a:ext cx="586740" cy="2057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495300</xdr:colOff>
      <xdr:row>13</xdr:row>
      <xdr:rowOff>129540</xdr:rowOff>
    </xdr:from>
    <xdr:to>
      <xdr:col>5</xdr:col>
      <xdr:colOff>220980</xdr:colOff>
      <xdr:row>17</xdr:row>
      <xdr:rowOff>76200</xdr:rowOff>
    </xdr:to>
    <xdr:sp macro="" textlink="">
      <xdr:nvSpPr>
        <xdr:cNvPr id="3" name="吹き出し: 四角形 2">
          <a:extLst>
            <a:ext uri="{FF2B5EF4-FFF2-40B4-BE49-F238E27FC236}">
              <a16:creationId xmlns:a16="http://schemas.microsoft.com/office/drawing/2014/main" id="{DC5250FF-A5E8-41C7-BC9B-F73B2B47192D}"/>
            </a:ext>
          </a:extLst>
        </xdr:cNvPr>
        <xdr:cNvSpPr/>
      </xdr:nvSpPr>
      <xdr:spPr>
        <a:xfrm>
          <a:off x="1234440" y="2994660"/>
          <a:ext cx="2377440" cy="617220"/>
        </a:xfrm>
        <a:prstGeom prst="wedgeRectCallout">
          <a:avLst>
            <a:gd name="adj1" fmla="val -54043"/>
            <a:gd name="adj2" fmla="val 908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①専門部番号を入力すると</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自動的に専門部名が入力されます。</a:t>
          </a:r>
        </a:p>
      </xdr:txBody>
    </xdr:sp>
    <xdr:clientData/>
  </xdr:twoCellAnchor>
  <xdr:twoCellAnchor>
    <xdr:from>
      <xdr:col>9</xdr:col>
      <xdr:colOff>426720</xdr:colOff>
      <xdr:row>23</xdr:row>
      <xdr:rowOff>0</xdr:rowOff>
    </xdr:from>
    <xdr:to>
      <xdr:col>13</xdr:col>
      <xdr:colOff>15240</xdr:colOff>
      <xdr:row>38</xdr:row>
      <xdr:rowOff>7620</xdr:rowOff>
    </xdr:to>
    <xdr:sp macro="" textlink="">
      <xdr:nvSpPr>
        <xdr:cNvPr id="4" name="吹き出し: 四角形 3">
          <a:extLst>
            <a:ext uri="{FF2B5EF4-FFF2-40B4-BE49-F238E27FC236}">
              <a16:creationId xmlns:a16="http://schemas.microsoft.com/office/drawing/2014/main" id="{542A5086-3D0D-4616-B279-D3FB75524277}"/>
            </a:ext>
          </a:extLst>
        </xdr:cNvPr>
        <xdr:cNvSpPr/>
      </xdr:nvSpPr>
      <xdr:spPr>
        <a:xfrm>
          <a:off x="6560820" y="4541520"/>
          <a:ext cx="2506980" cy="2522220"/>
        </a:xfrm>
        <a:prstGeom prst="wedgeRectCallout">
          <a:avLst>
            <a:gd name="adj1" fmla="val -90912"/>
            <a:gd name="adj2" fmla="val 906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③加盟校の部員数を入力をします。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男女それぞれ部員数を入力します。部員数の入力をすると加盟校に「</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」が自動で入力されます。</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注意点</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・マネージャーの人数は入力せず</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u="sng">
              <a:latin typeface="HG丸ｺﾞｼｯｸM-PRO" panose="020F0600000000000000" pitchFamily="50" charset="-128"/>
              <a:ea typeface="HG丸ｺﾞｼｯｸM-PRO" panose="020F0600000000000000" pitchFamily="50" charset="-128"/>
            </a:rPr>
            <a:t>選手</a:t>
          </a:r>
          <a:r>
            <a:rPr kumimoji="1" lang="ja-JP" altLang="en-US" sz="1100">
              <a:latin typeface="HG丸ｺﾞｼｯｸM-PRO" panose="020F0600000000000000" pitchFamily="50" charset="-128"/>
              <a:ea typeface="HG丸ｺﾞｼｯｸM-PRO" panose="020F0600000000000000" pitchFamily="50" charset="-128"/>
            </a:rPr>
            <a:t>の人数を入力してください。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・都立校については</a:t>
          </a:r>
          <a:r>
            <a:rPr kumimoji="1" lang="en-US" altLang="ja-JP" sz="1100">
              <a:latin typeface="HG丸ｺﾞｼｯｸM-PRO" panose="020F0600000000000000" pitchFamily="50" charset="-128"/>
              <a:ea typeface="HG丸ｺﾞｼｯｸM-PRO" panose="020F0600000000000000" pitchFamily="50" charset="-128"/>
            </a:rPr>
            <a:t>0</a:t>
          </a:r>
          <a:r>
            <a:rPr kumimoji="1" lang="ja-JP" altLang="en-US" sz="1100">
              <a:latin typeface="HG丸ｺﾞｼｯｸM-PRO" panose="020F0600000000000000" pitchFamily="50" charset="-128"/>
              <a:ea typeface="HG丸ｺﾞｼｯｸM-PRO" panose="020F0600000000000000" pitchFamily="50" charset="-128"/>
            </a:rPr>
            <a:t>人加盟ができません。登録もできませんのでご注意ください。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274320</xdr:colOff>
      <xdr:row>16</xdr:row>
      <xdr:rowOff>2564</xdr:rowOff>
    </xdr:from>
    <xdr:to>
      <xdr:col>9</xdr:col>
      <xdr:colOff>632460</xdr:colOff>
      <xdr:row>18</xdr:row>
      <xdr:rowOff>45720</xdr:rowOff>
    </xdr:to>
    <xdr:sp macro="" textlink="">
      <xdr:nvSpPr>
        <xdr:cNvPr id="6" name="吹き出し: 四角形 5">
          <a:extLst>
            <a:ext uri="{FF2B5EF4-FFF2-40B4-BE49-F238E27FC236}">
              <a16:creationId xmlns:a16="http://schemas.microsoft.com/office/drawing/2014/main" id="{773B11D8-4214-4B44-93B6-E26296D46771}"/>
            </a:ext>
          </a:extLst>
        </xdr:cNvPr>
        <xdr:cNvSpPr/>
      </xdr:nvSpPr>
      <xdr:spPr>
        <a:xfrm>
          <a:off x="5074920" y="2821964"/>
          <a:ext cx="1729740" cy="378436"/>
        </a:xfrm>
        <a:prstGeom prst="wedgeRectCallout">
          <a:avLst>
            <a:gd name="adj1" fmla="val -43369"/>
            <a:gd name="adj2" fmla="val 1151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②部長名を入力します。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411480</xdr:colOff>
      <xdr:row>23</xdr:row>
      <xdr:rowOff>22860</xdr:rowOff>
    </xdr:from>
    <xdr:to>
      <xdr:col>4</xdr:col>
      <xdr:colOff>396240</xdr:colOff>
      <xdr:row>27</xdr:row>
      <xdr:rowOff>20296</xdr:rowOff>
    </xdr:to>
    <xdr:sp macro="" textlink="">
      <xdr:nvSpPr>
        <xdr:cNvPr id="7" name="吹き出し: 四角形 6">
          <a:extLst>
            <a:ext uri="{FF2B5EF4-FFF2-40B4-BE49-F238E27FC236}">
              <a16:creationId xmlns:a16="http://schemas.microsoft.com/office/drawing/2014/main" id="{D84EA71E-4AED-48A5-8B28-A0D54D81E949}"/>
            </a:ext>
          </a:extLst>
        </xdr:cNvPr>
        <xdr:cNvSpPr/>
      </xdr:nvSpPr>
      <xdr:spPr>
        <a:xfrm>
          <a:off x="1150620" y="4564380"/>
          <a:ext cx="1950720" cy="667996"/>
        </a:xfrm>
        <a:prstGeom prst="wedgeRectCallout">
          <a:avLst>
            <a:gd name="adj1" fmla="val 88304"/>
            <a:gd name="adj2" fmla="val -259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★加盟校数、加盟費は③を入力すると自動で入力されます。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4FB4-C740-45F5-A278-FDB2938325A5}">
  <sheetPr filterMode="1"/>
  <dimension ref="A1:P471"/>
  <sheetViews>
    <sheetView zoomScale="115" zoomScaleNormal="115" workbookViewId="0">
      <pane ySplit="1" topLeftCell="A2" activePane="bottomLeft" state="frozen"/>
      <selection pane="bottomLeft" activeCell="C230" sqref="C230"/>
    </sheetView>
  </sheetViews>
  <sheetFormatPr defaultColWidth="8.09765625" defaultRowHeight="25.2" customHeight="1" x14ac:dyDescent="0.45"/>
  <cols>
    <col min="1" max="1" width="7.8984375" style="1" customWidth="1"/>
    <col min="2" max="2" width="38.59765625" style="1" bestFit="1" customWidth="1"/>
    <col min="3" max="3" width="47.3984375" style="1" bestFit="1" customWidth="1"/>
    <col min="4" max="4" width="6.296875" style="1" hidden="1" customWidth="1"/>
    <col min="5" max="5" width="12.5" style="1" customWidth="1"/>
    <col min="6" max="6" width="37.5" style="1" bestFit="1" customWidth="1"/>
    <col min="7" max="7" width="2" style="1" hidden="1" customWidth="1"/>
    <col min="8" max="8" width="15.5" style="1" customWidth="1"/>
    <col min="9" max="9" width="14.796875" style="1" customWidth="1"/>
    <col min="10" max="10" width="12.5" style="1" customWidth="1"/>
    <col min="11" max="11" width="16.09765625" style="125" customWidth="1"/>
    <col min="12" max="14" width="8.5" style="1" customWidth="1"/>
    <col min="15" max="15" width="6.09765625" style="1" customWidth="1"/>
    <col min="16" max="16" width="12.5" style="1" customWidth="1"/>
    <col min="17" max="16384" width="8.09765625" style="1"/>
  </cols>
  <sheetData>
    <row r="1" spans="1:16" ht="25.2" customHeight="1" x14ac:dyDescent="0.45">
      <c r="A1" t="s">
        <v>0</v>
      </c>
      <c r="B1" s="108" t="s">
        <v>1</v>
      </c>
      <c r="C1" s="108" t="s">
        <v>2</v>
      </c>
      <c r="D1" s="108" t="s">
        <v>2884</v>
      </c>
      <c r="E1" s="108" t="s">
        <v>3</v>
      </c>
      <c r="F1" s="108" t="s">
        <v>4</v>
      </c>
      <c r="G1" s="108" t="s">
        <v>5</v>
      </c>
      <c r="H1" s="108" t="s">
        <v>6</v>
      </c>
      <c r="I1" s="108" t="s">
        <v>7</v>
      </c>
      <c r="J1" s="108" t="s">
        <v>2885</v>
      </c>
      <c r="K1" s="109" t="s">
        <v>2886</v>
      </c>
      <c r="L1" s="108" t="s">
        <v>2887</v>
      </c>
      <c r="M1" s="108" t="s">
        <v>8</v>
      </c>
      <c r="N1" s="108" t="s">
        <v>9</v>
      </c>
      <c r="O1" s="108" t="s">
        <v>10</v>
      </c>
      <c r="P1" s="108" t="s">
        <v>11</v>
      </c>
    </row>
    <row r="2" spans="1:16" ht="25.2" hidden="1" customHeight="1" x14ac:dyDescent="0.45">
      <c r="A2" s="101">
        <v>1</v>
      </c>
      <c r="B2" s="100" t="s">
        <v>12</v>
      </c>
      <c r="C2" s="100" t="s">
        <v>13</v>
      </c>
      <c r="D2" s="100" t="s">
        <v>2888</v>
      </c>
      <c r="E2" s="100" t="s">
        <v>14</v>
      </c>
      <c r="F2" s="100" t="s">
        <v>15</v>
      </c>
      <c r="G2" s="100" t="str">
        <f>IF(ISERROR(FIND("区",F2))=FALSE,LEFT(F2,FIND("区",F2)),IF(ISERROR(FIND("市",F2))=FALSE,LEFT(F2,FIND("市",F2)),IF(ISERROR(FIND("町",F2))=FALSE,LEFT(F2,FIND("町",F2)),IF(ISERROR(FIND("村",F2))=FALSE,LEFT(F2,FIND("村",F2)),IF(ISERROR(FIND("郡",#REF!))=FALSE,LEFT(#REF!,FIND("郡",#REF!)))))))</f>
        <v>港区</v>
      </c>
      <c r="H2" s="100" t="s">
        <v>16</v>
      </c>
      <c r="I2" s="100" t="s">
        <v>17</v>
      </c>
      <c r="J2" s="100" t="s">
        <v>18</v>
      </c>
      <c r="K2" s="100" t="s">
        <v>18</v>
      </c>
      <c r="L2" s="100" t="s">
        <v>18</v>
      </c>
      <c r="M2" s="100" t="s">
        <v>19</v>
      </c>
      <c r="N2" s="100" t="s">
        <v>20</v>
      </c>
      <c r="O2" s="101">
        <v>2</v>
      </c>
      <c r="P2" s="100" t="s">
        <v>21</v>
      </c>
    </row>
    <row r="3" spans="1:16" ht="25.2" hidden="1" customHeight="1" x14ac:dyDescent="0.45">
      <c r="A3" s="101">
        <v>2</v>
      </c>
      <c r="B3" s="100" t="s">
        <v>22</v>
      </c>
      <c r="C3" s="100" t="s">
        <v>23</v>
      </c>
      <c r="D3" s="100" t="s">
        <v>2889</v>
      </c>
      <c r="E3" s="100" t="s">
        <v>24</v>
      </c>
      <c r="F3" s="100" t="s">
        <v>25</v>
      </c>
      <c r="G3" s="100" t="str">
        <f>IF(ISERROR(FIND("区",F3))=FALSE,LEFT(F3,FIND("区",F3)),IF(ISERROR(FIND("市",F3))=FALSE,LEFT(F3,FIND("市",F3)),IF(ISERROR(FIND("町",F3))=FALSE,LEFT(F3,FIND("町",F3)),IF(ISERROR(FIND("村",F3))=FALSE,LEFT(F3,FIND("村",F3)),IF(ISERROR(FIND("郡",#REF!))=FALSE,LEFT(#REF!,FIND("郡",#REF!)))))))</f>
        <v>文京区</v>
      </c>
      <c r="H3" s="100" t="s">
        <v>26</v>
      </c>
      <c r="I3" s="100" t="s">
        <v>27</v>
      </c>
      <c r="J3" s="100" t="s">
        <v>18</v>
      </c>
      <c r="K3" s="100" t="s">
        <v>18</v>
      </c>
      <c r="L3" s="100" t="s">
        <v>18</v>
      </c>
      <c r="M3" s="100" t="s">
        <v>19</v>
      </c>
      <c r="N3" s="100" t="s">
        <v>20</v>
      </c>
      <c r="O3" s="101">
        <v>2</v>
      </c>
      <c r="P3" s="100" t="s">
        <v>21</v>
      </c>
    </row>
    <row r="4" spans="1:16" ht="25.2" hidden="1" customHeight="1" x14ac:dyDescent="0.45">
      <c r="A4" s="101">
        <v>3</v>
      </c>
      <c r="B4" s="100" t="s">
        <v>28</v>
      </c>
      <c r="C4" s="100" t="s">
        <v>29</v>
      </c>
      <c r="D4" s="100" t="s">
        <v>2890</v>
      </c>
      <c r="E4" s="100" t="s">
        <v>30</v>
      </c>
      <c r="F4" s="100" t="s">
        <v>31</v>
      </c>
      <c r="G4" s="100" t="str">
        <f>IF(ISERROR(FIND("区",F4))=FALSE,LEFT(F4,FIND("区",F4)),IF(ISERROR(FIND("市",F4))=FALSE,LEFT(F4,FIND("市",F4)),IF(ISERROR(FIND("町",F4))=FALSE,LEFT(F4,FIND("町",F4)),IF(ISERROR(FIND("村",F4))=FALSE,LEFT(F4,FIND("村",F4)),IF(ISERROR(FIND("郡",#REF!))=FALSE,LEFT(#REF!,FIND("郡",#REF!)))))))</f>
        <v>文京区</v>
      </c>
      <c r="H4" s="100" t="s">
        <v>32</v>
      </c>
      <c r="I4" s="100" t="s">
        <v>33</v>
      </c>
      <c r="J4" s="100" t="s">
        <v>18</v>
      </c>
      <c r="K4" s="100"/>
      <c r="L4" s="100"/>
      <c r="M4" s="100" t="s">
        <v>19</v>
      </c>
      <c r="N4" s="100" t="s">
        <v>34</v>
      </c>
      <c r="O4" s="101">
        <v>2</v>
      </c>
      <c r="P4" s="100" t="s">
        <v>21</v>
      </c>
    </row>
    <row r="5" spans="1:16" ht="25.2" hidden="1" customHeight="1" x14ac:dyDescent="0.45">
      <c r="A5" s="101">
        <v>4</v>
      </c>
      <c r="B5" s="100" t="s">
        <v>35</v>
      </c>
      <c r="C5" s="100" t="s">
        <v>36</v>
      </c>
      <c r="D5" s="100" t="s">
        <v>2891</v>
      </c>
      <c r="E5" s="100" t="s">
        <v>37</v>
      </c>
      <c r="F5" s="100" t="s">
        <v>38</v>
      </c>
      <c r="G5" s="100" t="str">
        <f>IF(ISERROR(FIND("区",F5))=FALSE,LEFT(F5,FIND("区",F5)),IF(ISERROR(FIND("市",F5))=FALSE,LEFT(F5,FIND("市",F5)),IF(ISERROR(FIND("町",F5))=FALSE,LEFT(F5,FIND("町",F5)),IF(ISERROR(FIND("村",F5))=FALSE,LEFT(F5,FIND("村",F5)),IF(ISERROR(FIND("郡",#REF!))=FALSE,LEFT(#REF!,FIND("郡",#REF!)))))))</f>
        <v>世田谷区</v>
      </c>
      <c r="H5" s="100" t="s">
        <v>39</v>
      </c>
      <c r="I5" s="100" t="s">
        <v>40</v>
      </c>
      <c r="J5" s="100" t="s">
        <v>18</v>
      </c>
      <c r="K5" s="100"/>
      <c r="L5" s="100"/>
      <c r="M5" s="100" t="s">
        <v>19</v>
      </c>
      <c r="N5" s="100" t="s">
        <v>41</v>
      </c>
      <c r="O5" s="101">
        <v>2</v>
      </c>
      <c r="P5" s="100" t="s">
        <v>21</v>
      </c>
    </row>
    <row r="6" spans="1:16" ht="25.2" hidden="1" customHeight="1" x14ac:dyDescent="0.45">
      <c r="A6" s="101">
        <v>5</v>
      </c>
      <c r="B6" s="100" t="s">
        <v>42</v>
      </c>
      <c r="C6" s="100" t="s">
        <v>43</v>
      </c>
      <c r="D6" s="100" t="s">
        <v>2892</v>
      </c>
      <c r="E6" s="100" t="s">
        <v>44</v>
      </c>
      <c r="F6" s="100" t="s">
        <v>45</v>
      </c>
      <c r="G6" s="100" t="str">
        <f>IF(ISERROR(FIND("区",F6))=FALSE,LEFT(F6,FIND("区",F6)),IF(ISERROR(FIND("市",F6))=FALSE,LEFT(F6,FIND("市",F6)),IF(ISERROR(FIND("町",F6))=FALSE,LEFT(F6,FIND("町",F6)),IF(ISERROR(FIND("村",F6))=FALSE,LEFT(F6,FIND("村",F6)),IF(ISERROR(FIND("郡",#REF!))=FALSE,LEFT(#REF!,FIND("郡",#REF!)))))))</f>
        <v>世田谷区</v>
      </c>
      <c r="H6" s="100" t="s">
        <v>46</v>
      </c>
      <c r="I6" s="100" t="s">
        <v>47</v>
      </c>
      <c r="J6" s="100" t="s">
        <v>18</v>
      </c>
      <c r="K6" s="100" t="s">
        <v>18</v>
      </c>
      <c r="L6" s="100" t="s">
        <v>18</v>
      </c>
      <c r="M6" s="100" t="s">
        <v>19</v>
      </c>
      <c r="N6" s="100" t="s">
        <v>20</v>
      </c>
      <c r="O6" s="101">
        <v>2</v>
      </c>
      <c r="P6" s="100" t="s">
        <v>21</v>
      </c>
    </row>
    <row r="7" spans="1:16" ht="25.2" hidden="1" customHeight="1" x14ac:dyDescent="0.45">
      <c r="A7" s="101">
        <v>6</v>
      </c>
      <c r="B7" s="100" t="s">
        <v>48</v>
      </c>
      <c r="C7" s="100" t="s">
        <v>49</v>
      </c>
      <c r="D7" s="100" t="s">
        <v>2893</v>
      </c>
      <c r="E7" s="100" t="s">
        <v>50</v>
      </c>
      <c r="F7" s="100" t="s">
        <v>51</v>
      </c>
      <c r="G7" s="100" t="str">
        <f t="shared" ref="G7:G9" si="0">IF(ISERROR(FIND("区",F7))=FALSE,LEFT(F7,FIND("区",F7)),IF(ISERROR(FIND("市",F7))=FALSE,LEFT(F7,FIND("市",F7)),IF(ISERROR(FIND("町",F7))=FALSE,LEFT(F7,FIND("町",F7)),IF(ISERROR(FIND("村",F7))=FALSE,LEFT(F7,FIND("村",F7)),IF(ISERROR(FIND("郡",F1))=FALSE,LEFT(F1,FIND("郡",F1)))))))</f>
        <v>練馬区</v>
      </c>
      <c r="H7" s="100" t="s">
        <v>52</v>
      </c>
      <c r="I7" s="100" t="s">
        <v>53</v>
      </c>
      <c r="J7" s="100" t="s">
        <v>18</v>
      </c>
      <c r="K7" s="100" t="s">
        <v>18</v>
      </c>
      <c r="L7" s="100" t="s">
        <v>18</v>
      </c>
      <c r="M7" s="100" t="s">
        <v>19</v>
      </c>
      <c r="N7" s="100" t="s">
        <v>20</v>
      </c>
      <c r="O7" s="101">
        <v>2</v>
      </c>
      <c r="P7" s="100" t="s">
        <v>21</v>
      </c>
    </row>
    <row r="8" spans="1:16" ht="25.2" hidden="1" customHeight="1" x14ac:dyDescent="0.45">
      <c r="A8" s="101">
        <v>7</v>
      </c>
      <c r="B8" s="100" t="s">
        <v>54</v>
      </c>
      <c r="C8" s="100" t="s">
        <v>55</v>
      </c>
      <c r="D8" s="100" t="s">
        <v>2894</v>
      </c>
      <c r="E8" s="100" t="s">
        <v>56</v>
      </c>
      <c r="F8" s="100" t="s">
        <v>57</v>
      </c>
      <c r="G8" s="100" t="str">
        <f t="shared" si="0"/>
        <v>中野区</v>
      </c>
      <c r="H8" s="100" t="s">
        <v>58</v>
      </c>
      <c r="I8" s="100" t="s">
        <v>59</v>
      </c>
      <c r="J8" s="100" t="s">
        <v>18</v>
      </c>
      <c r="K8" s="100" t="s">
        <v>18</v>
      </c>
      <c r="L8" s="100" t="s">
        <v>18</v>
      </c>
      <c r="M8" s="100" t="s">
        <v>19</v>
      </c>
      <c r="N8" s="100" t="s">
        <v>20</v>
      </c>
      <c r="O8" s="101">
        <v>2</v>
      </c>
      <c r="P8" s="100" t="s">
        <v>21</v>
      </c>
    </row>
    <row r="9" spans="1:16" ht="25.2" hidden="1" customHeight="1" x14ac:dyDescent="0.45">
      <c r="A9" s="101">
        <v>8</v>
      </c>
      <c r="B9" s="100" t="s">
        <v>60</v>
      </c>
      <c r="C9" s="100" t="s">
        <v>60</v>
      </c>
      <c r="D9" s="100" t="s">
        <v>2895</v>
      </c>
      <c r="E9" s="100" t="s">
        <v>61</v>
      </c>
      <c r="F9" s="100" t="s">
        <v>62</v>
      </c>
      <c r="G9" s="100" t="str">
        <f t="shared" si="0"/>
        <v>八王子市</v>
      </c>
      <c r="H9" s="100" t="s">
        <v>63</v>
      </c>
      <c r="I9" s="100" t="s">
        <v>64</v>
      </c>
      <c r="J9" s="100" t="s">
        <v>18</v>
      </c>
      <c r="K9" s="100" t="s">
        <v>18</v>
      </c>
      <c r="L9" s="100" t="s">
        <v>18</v>
      </c>
      <c r="M9" s="100" t="s">
        <v>19</v>
      </c>
      <c r="N9" s="100" t="s">
        <v>20</v>
      </c>
      <c r="O9" s="101">
        <v>2</v>
      </c>
      <c r="P9" s="100" t="s">
        <v>21</v>
      </c>
    </row>
    <row r="10" spans="1:16" ht="25.2" hidden="1" customHeight="1" x14ac:dyDescent="0.45">
      <c r="A10" s="101">
        <v>101</v>
      </c>
      <c r="B10" s="100" t="s">
        <v>65</v>
      </c>
      <c r="C10" s="100" t="s">
        <v>66</v>
      </c>
      <c r="D10" s="100" t="s">
        <v>2896</v>
      </c>
      <c r="E10" s="100" t="s">
        <v>67</v>
      </c>
      <c r="F10" s="100" t="s">
        <v>68</v>
      </c>
      <c r="G10" s="100" t="str">
        <f t="shared" ref="G10:G41" si="1">IF(ISERROR(FIND("区",F10))=FALSE,LEFT(F10,FIND("区",F10)),IF(ISERROR(FIND("市",F10))=FALSE,LEFT(F10,FIND("市",F10)),IF(ISERROR(FIND("町",F10))=FALSE,LEFT(F10,FIND("町",F10)),IF(ISERROR(FIND("村",F10))=FALSE,LEFT(F10,FIND("村",F10)),IF(ISERROR(FIND("郡",F4))=FALSE,LEFT(F4,FIND("郡",F4)))))))</f>
        <v>千代田区</v>
      </c>
      <c r="H10" s="100" t="s">
        <v>69</v>
      </c>
      <c r="I10" s="100" t="s">
        <v>70</v>
      </c>
      <c r="J10" s="100" t="s">
        <v>2897</v>
      </c>
      <c r="K10" s="100" t="s">
        <v>18</v>
      </c>
      <c r="L10" s="100" t="s">
        <v>18</v>
      </c>
      <c r="M10" s="110" t="s">
        <v>71</v>
      </c>
      <c r="N10" s="100" t="s">
        <v>72</v>
      </c>
      <c r="O10" s="101">
        <v>1</v>
      </c>
      <c r="P10" s="100" t="s">
        <v>73</v>
      </c>
    </row>
    <row r="11" spans="1:16" ht="25.2" hidden="1" customHeight="1" x14ac:dyDescent="0.45">
      <c r="A11" s="101">
        <v>102</v>
      </c>
      <c r="B11" s="100" t="s">
        <v>74</v>
      </c>
      <c r="C11" s="100" t="s">
        <v>75</v>
      </c>
      <c r="D11" s="100" t="s">
        <v>2898</v>
      </c>
      <c r="E11" s="100" t="s">
        <v>76</v>
      </c>
      <c r="F11" s="100" t="s">
        <v>77</v>
      </c>
      <c r="G11" s="100" t="str">
        <f t="shared" si="1"/>
        <v>千代田区</v>
      </c>
      <c r="H11" s="100" t="s">
        <v>78</v>
      </c>
      <c r="I11" s="100" t="s">
        <v>79</v>
      </c>
      <c r="J11" s="100" t="s">
        <v>2897</v>
      </c>
      <c r="K11" s="100" t="s">
        <v>18</v>
      </c>
      <c r="L11" s="100" t="s">
        <v>18</v>
      </c>
      <c r="M11" s="100" t="s">
        <v>19</v>
      </c>
      <c r="N11" s="100" t="s">
        <v>72</v>
      </c>
      <c r="O11" s="101">
        <v>1</v>
      </c>
      <c r="P11" s="100" t="s">
        <v>73</v>
      </c>
    </row>
    <row r="12" spans="1:16" ht="25.2" hidden="1" customHeight="1" x14ac:dyDescent="0.45">
      <c r="A12" s="101">
        <v>104</v>
      </c>
      <c r="B12" s="100" t="s">
        <v>80</v>
      </c>
      <c r="C12" s="100" t="s">
        <v>81</v>
      </c>
      <c r="D12" s="100" t="s">
        <v>2899</v>
      </c>
      <c r="E12" s="100" t="s">
        <v>82</v>
      </c>
      <c r="F12" s="100" t="s">
        <v>83</v>
      </c>
      <c r="G12" s="100" t="str">
        <f t="shared" si="1"/>
        <v>港区</v>
      </c>
      <c r="H12" s="100" t="s">
        <v>84</v>
      </c>
      <c r="I12" s="100" t="s">
        <v>85</v>
      </c>
      <c r="J12" s="100" t="s">
        <v>2900</v>
      </c>
      <c r="K12" s="100" t="s">
        <v>18</v>
      </c>
      <c r="L12" s="100" t="s">
        <v>18</v>
      </c>
      <c r="M12" s="100" t="s">
        <v>19</v>
      </c>
      <c r="N12" s="100" t="s">
        <v>72</v>
      </c>
      <c r="O12" s="101">
        <v>1</v>
      </c>
      <c r="P12" s="100" t="s">
        <v>73</v>
      </c>
    </row>
    <row r="13" spans="1:16" ht="25.2" hidden="1" customHeight="1" x14ac:dyDescent="0.45">
      <c r="A13" s="101">
        <v>121</v>
      </c>
      <c r="B13" s="100" t="s">
        <v>86</v>
      </c>
      <c r="C13" s="100" t="s">
        <v>87</v>
      </c>
      <c r="D13" s="100" t="s">
        <v>2901</v>
      </c>
      <c r="E13" s="100" t="s">
        <v>88</v>
      </c>
      <c r="F13" s="100" t="s">
        <v>89</v>
      </c>
      <c r="G13" s="100" t="str">
        <f t="shared" si="1"/>
        <v>品川区</v>
      </c>
      <c r="H13" s="100" t="s">
        <v>90</v>
      </c>
      <c r="I13" s="100" t="s">
        <v>91</v>
      </c>
      <c r="J13" s="100" t="s">
        <v>2902</v>
      </c>
      <c r="K13" s="100" t="s">
        <v>18</v>
      </c>
      <c r="L13" s="100" t="s">
        <v>18</v>
      </c>
      <c r="M13" s="110" t="s">
        <v>92</v>
      </c>
      <c r="N13" s="100" t="s">
        <v>72</v>
      </c>
      <c r="O13" s="101">
        <v>1</v>
      </c>
      <c r="P13" s="100" t="s">
        <v>73</v>
      </c>
    </row>
    <row r="14" spans="1:16" ht="25.2" hidden="1" customHeight="1" x14ac:dyDescent="0.45">
      <c r="A14" s="101">
        <v>122</v>
      </c>
      <c r="B14" s="100" t="s">
        <v>93</v>
      </c>
      <c r="C14" s="100" t="s">
        <v>94</v>
      </c>
      <c r="D14" s="100" t="s">
        <v>2903</v>
      </c>
      <c r="E14" s="100" t="s">
        <v>95</v>
      </c>
      <c r="F14" s="100" t="s">
        <v>96</v>
      </c>
      <c r="G14" s="100" t="str">
        <f t="shared" si="1"/>
        <v>品川区</v>
      </c>
      <c r="H14" s="100" t="s">
        <v>97</v>
      </c>
      <c r="I14" s="100" t="s">
        <v>98</v>
      </c>
      <c r="J14" s="100" t="s">
        <v>2900</v>
      </c>
      <c r="K14" s="100" t="s">
        <v>18</v>
      </c>
      <c r="L14" s="100" t="s">
        <v>18</v>
      </c>
      <c r="M14" s="100" t="s">
        <v>19</v>
      </c>
      <c r="N14" s="100" t="s">
        <v>72</v>
      </c>
      <c r="O14" s="101">
        <v>1</v>
      </c>
      <c r="P14" s="100" t="s">
        <v>73</v>
      </c>
    </row>
    <row r="15" spans="1:16" ht="25.2" hidden="1" customHeight="1" x14ac:dyDescent="0.45">
      <c r="A15" s="101">
        <v>123</v>
      </c>
      <c r="B15" s="100" t="s">
        <v>99</v>
      </c>
      <c r="C15" s="100" t="s">
        <v>100</v>
      </c>
      <c r="D15" s="100" t="s">
        <v>2904</v>
      </c>
      <c r="E15" s="100" t="s">
        <v>101</v>
      </c>
      <c r="F15" s="100" t="s">
        <v>102</v>
      </c>
      <c r="G15" s="100" t="str">
        <f t="shared" si="1"/>
        <v>品川区</v>
      </c>
      <c r="H15" s="100" t="s">
        <v>103</v>
      </c>
      <c r="I15" s="100" t="s">
        <v>104</v>
      </c>
      <c r="J15" s="100" t="s">
        <v>2902</v>
      </c>
      <c r="K15" s="100" t="s">
        <v>18</v>
      </c>
      <c r="L15" s="100" t="s">
        <v>18</v>
      </c>
      <c r="M15" s="110" t="s">
        <v>92</v>
      </c>
      <c r="N15" s="100" t="s">
        <v>72</v>
      </c>
      <c r="O15" s="101">
        <v>1</v>
      </c>
      <c r="P15" s="100" t="s">
        <v>73</v>
      </c>
    </row>
    <row r="16" spans="1:16" ht="25.2" hidden="1" customHeight="1" x14ac:dyDescent="0.45">
      <c r="A16" s="101">
        <v>124</v>
      </c>
      <c r="B16" s="100" t="s">
        <v>105</v>
      </c>
      <c r="C16" s="100" t="s">
        <v>106</v>
      </c>
      <c r="D16" s="100" t="s">
        <v>2905</v>
      </c>
      <c r="E16" s="100" t="s">
        <v>107</v>
      </c>
      <c r="F16" s="100" t="s">
        <v>108</v>
      </c>
      <c r="G16" s="100" t="str">
        <f t="shared" si="1"/>
        <v>大田区</v>
      </c>
      <c r="H16" s="100" t="s">
        <v>109</v>
      </c>
      <c r="I16" s="100" t="s">
        <v>110</v>
      </c>
      <c r="J16" s="100" t="s">
        <v>2902</v>
      </c>
      <c r="K16" s="100" t="s">
        <v>18</v>
      </c>
      <c r="L16" s="100" t="s">
        <v>18</v>
      </c>
      <c r="M16" s="110" t="s">
        <v>92</v>
      </c>
      <c r="N16" s="100" t="s">
        <v>72</v>
      </c>
      <c r="O16" s="101">
        <v>1</v>
      </c>
      <c r="P16" s="100" t="s">
        <v>73</v>
      </c>
    </row>
    <row r="17" spans="1:16" ht="25.2" hidden="1" customHeight="1" x14ac:dyDescent="0.45">
      <c r="A17" s="101">
        <v>125</v>
      </c>
      <c r="B17" s="100" t="s">
        <v>111</v>
      </c>
      <c r="C17" s="100" t="s">
        <v>112</v>
      </c>
      <c r="D17" s="100" t="s">
        <v>2906</v>
      </c>
      <c r="E17" s="100" t="s">
        <v>113</v>
      </c>
      <c r="F17" s="100" t="s">
        <v>114</v>
      </c>
      <c r="G17" s="100" t="str">
        <f t="shared" si="1"/>
        <v>大田区</v>
      </c>
      <c r="H17" s="100" t="s">
        <v>115</v>
      </c>
      <c r="I17" s="100" t="s">
        <v>116</v>
      </c>
      <c r="J17" s="100" t="s">
        <v>2900</v>
      </c>
      <c r="K17" s="100" t="s">
        <v>18</v>
      </c>
      <c r="L17" s="100" t="s">
        <v>18</v>
      </c>
      <c r="M17" s="110" t="s">
        <v>92</v>
      </c>
      <c r="N17" s="100" t="s">
        <v>72</v>
      </c>
      <c r="O17" s="101">
        <v>1</v>
      </c>
      <c r="P17" s="100" t="s">
        <v>73</v>
      </c>
    </row>
    <row r="18" spans="1:16" ht="25.2" hidden="1" customHeight="1" x14ac:dyDescent="0.45">
      <c r="A18" s="101">
        <v>126</v>
      </c>
      <c r="B18" s="100" t="s">
        <v>117</v>
      </c>
      <c r="C18" s="100" t="s">
        <v>118</v>
      </c>
      <c r="D18" s="100" t="s">
        <v>2907</v>
      </c>
      <c r="E18" s="100" t="s">
        <v>119</v>
      </c>
      <c r="F18" s="100" t="s">
        <v>120</v>
      </c>
      <c r="G18" s="100" t="str">
        <f t="shared" si="1"/>
        <v>大田区</v>
      </c>
      <c r="H18" s="100" t="s">
        <v>121</v>
      </c>
      <c r="I18" s="100" t="s">
        <v>122</v>
      </c>
      <c r="J18" s="100" t="s">
        <v>2902</v>
      </c>
      <c r="K18" s="100" t="s">
        <v>18</v>
      </c>
      <c r="L18" s="100" t="s">
        <v>18</v>
      </c>
      <c r="M18" s="100" t="s">
        <v>19</v>
      </c>
      <c r="N18" s="100" t="s">
        <v>72</v>
      </c>
      <c r="O18" s="101">
        <v>1</v>
      </c>
      <c r="P18" s="100" t="s">
        <v>73</v>
      </c>
    </row>
    <row r="19" spans="1:16" ht="25.2" hidden="1" customHeight="1" x14ac:dyDescent="0.45">
      <c r="A19" s="101">
        <v>129</v>
      </c>
      <c r="B19" s="100" t="s">
        <v>123</v>
      </c>
      <c r="C19" s="100" t="s">
        <v>124</v>
      </c>
      <c r="D19" s="100" t="s">
        <v>2908</v>
      </c>
      <c r="E19" s="100" t="s">
        <v>125</v>
      </c>
      <c r="F19" s="100" t="s">
        <v>126</v>
      </c>
      <c r="G19" s="100" t="str">
        <f t="shared" si="1"/>
        <v>大田区</v>
      </c>
      <c r="H19" s="100" t="s">
        <v>127</v>
      </c>
      <c r="I19" s="100" t="s">
        <v>128</v>
      </c>
      <c r="J19" s="100" t="s">
        <v>2900</v>
      </c>
      <c r="K19" s="100" t="s">
        <v>18</v>
      </c>
      <c r="L19" s="100" t="s">
        <v>18</v>
      </c>
      <c r="M19" s="100" t="s">
        <v>19</v>
      </c>
      <c r="N19" s="100" t="s">
        <v>72</v>
      </c>
      <c r="O19" s="101">
        <v>1</v>
      </c>
      <c r="P19" s="100" t="s">
        <v>73</v>
      </c>
    </row>
    <row r="20" spans="1:16" ht="25.2" hidden="1" customHeight="1" x14ac:dyDescent="0.45">
      <c r="A20" s="101">
        <v>141</v>
      </c>
      <c r="B20" s="100" t="s">
        <v>129</v>
      </c>
      <c r="C20" s="100" t="s">
        <v>130</v>
      </c>
      <c r="D20" s="100" t="s">
        <v>2909</v>
      </c>
      <c r="E20" s="100" t="s">
        <v>131</v>
      </c>
      <c r="F20" s="100" t="s">
        <v>132</v>
      </c>
      <c r="G20" s="100" t="str">
        <f t="shared" si="1"/>
        <v>大田区</v>
      </c>
      <c r="H20" s="100" t="s">
        <v>133</v>
      </c>
      <c r="I20" s="100" t="s">
        <v>134</v>
      </c>
      <c r="J20" s="100" t="s">
        <v>2900</v>
      </c>
      <c r="K20" s="100" t="s">
        <v>18</v>
      </c>
      <c r="L20" s="100" t="s">
        <v>18</v>
      </c>
      <c r="M20" s="100" t="s">
        <v>19</v>
      </c>
      <c r="N20" s="100" t="s">
        <v>72</v>
      </c>
      <c r="O20" s="101">
        <v>1</v>
      </c>
      <c r="P20" s="100" t="s">
        <v>73</v>
      </c>
    </row>
    <row r="21" spans="1:16" ht="25.2" hidden="1" customHeight="1" x14ac:dyDescent="0.45">
      <c r="A21" s="101">
        <v>151</v>
      </c>
      <c r="B21" s="100" t="s">
        <v>135</v>
      </c>
      <c r="C21" s="100" t="s">
        <v>136</v>
      </c>
      <c r="D21" s="100" t="s">
        <v>2910</v>
      </c>
      <c r="E21" s="100" t="s">
        <v>137</v>
      </c>
      <c r="F21" s="100" t="s">
        <v>138</v>
      </c>
      <c r="G21" s="100" t="str">
        <f t="shared" si="1"/>
        <v>大田区</v>
      </c>
      <c r="H21" s="100" t="s">
        <v>139</v>
      </c>
      <c r="I21" s="100" t="s">
        <v>140</v>
      </c>
      <c r="J21" s="100" t="s">
        <v>2900</v>
      </c>
      <c r="K21" s="100" t="s">
        <v>18</v>
      </c>
      <c r="L21" s="100" t="s">
        <v>18</v>
      </c>
      <c r="M21" s="110" t="s">
        <v>92</v>
      </c>
      <c r="N21" s="100" t="s">
        <v>72</v>
      </c>
      <c r="O21" s="101">
        <v>1</v>
      </c>
      <c r="P21" s="100" t="s">
        <v>73</v>
      </c>
    </row>
    <row r="22" spans="1:16" ht="25.2" hidden="1" customHeight="1" x14ac:dyDescent="0.45">
      <c r="A22" s="101">
        <v>152</v>
      </c>
      <c r="B22" s="100" t="s">
        <v>141</v>
      </c>
      <c r="C22" s="100" t="s">
        <v>142</v>
      </c>
      <c r="D22" s="100" t="s">
        <v>2911</v>
      </c>
      <c r="E22" s="100" t="s">
        <v>143</v>
      </c>
      <c r="F22" s="100" t="s">
        <v>144</v>
      </c>
      <c r="G22" s="100" t="str">
        <f t="shared" si="1"/>
        <v>大田区</v>
      </c>
      <c r="H22" s="100" t="s">
        <v>145</v>
      </c>
      <c r="I22" s="100" t="s">
        <v>146</v>
      </c>
      <c r="J22" s="100" t="s">
        <v>2900</v>
      </c>
      <c r="K22" s="100" t="s">
        <v>18</v>
      </c>
      <c r="L22" s="100" t="s">
        <v>18</v>
      </c>
      <c r="M22" s="100" t="s">
        <v>19</v>
      </c>
      <c r="N22" s="100" t="s">
        <v>72</v>
      </c>
      <c r="O22" s="101">
        <v>1</v>
      </c>
      <c r="P22" s="100" t="s">
        <v>73</v>
      </c>
    </row>
    <row r="23" spans="1:16" ht="25.2" hidden="1" customHeight="1" x14ac:dyDescent="0.45">
      <c r="A23" s="101">
        <v>161</v>
      </c>
      <c r="B23" s="100" t="s">
        <v>147</v>
      </c>
      <c r="C23" s="100" t="s">
        <v>148</v>
      </c>
      <c r="D23" s="100" t="s">
        <v>2912</v>
      </c>
      <c r="E23" s="100" t="s">
        <v>149</v>
      </c>
      <c r="F23" s="100" t="s">
        <v>150</v>
      </c>
      <c r="G23" s="100" t="str">
        <f t="shared" si="1"/>
        <v>港区</v>
      </c>
      <c r="H23" s="100" t="s">
        <v>151</v>
      </c>
      <c r="I23" s="100" t="s">
        <v>152</v>
      </c>
      <c r="J23" s="100" t="s">
        <v>2900</v>
      </c>
      <c r="K23" s="100" t="s">
        <v>18</v>
      </c>
      <c r="L23" s="100" t="s">
        <v>18</v>
      </c>
      <c r="M23" s="100" t="s">
        <v>19</v>
      </c>
      <c r="N23" s="100" t="s">
        <v>72</v>
      </c>
      <c r="O23" s="101">
        <v>1</v>
      </c>
      <c r="P23" s="100" t="s">
        <v>73</v>
      </c>
    </row>
    <row r="24" spans="1:16" ht="25.2" hidden="1" customHeight="1" x14ac:dyDescent="0.45">
      <c r="A24" s="101">
        <v>162</v>
      </c>
      <c r="B24" s="100" t="s">
        <v>153</v>
      </c>
      <c r="C24" s="100" t="s">
        <v>154</v>
      </c>
      <c r="D24" s="100" t="s">
        <v>2913</v>
      </c>
      <c r="E24" s="100" t="s">
        <v>155</v>
      </c>
      <c r="F24" s="100" t="s">
        <v>156</v>
      </c>
      <c r="G24" s="100" t="str">
        <f t="shared" si="1"/>
        <v>大田区</v>
      </c>
      <c r="H24" s="100" t="s">
        <v>157</v>
      </c>
      <c r="I24" s="100" t="s">
        <v>158</v>
      </c>
      <c r="J24" s="100" t="s">
        <v>2900</v>
      </c>
      <c r="K24" s="100"/>
      <c r="L24" s="100" t="s">
        <v>18</v>
      </c>
      <c r="M24" s="100" t="s">
        <v>19</v>
      </c>
      <c r="N24" s="100" t="s">
        <v>72</v>
      </c>
      <c r="O24" s="101">
        <v>1</v>
      </c>
      <c r="P24" s="100" t="s">
        <v>73</v>
      </c>
    </row>
    <row r="25" spans="1:16" ht="25.2" hidden="1" customHeight="1" x14ac:dyDescent="0.45">
      <c r="A25" s="101">
        <v>201</v>
      </c>
      <c r="B25" s="100" t="s">
        <v>159</v>
      </c>
      <c r="C25" s="100" t="s">
        <v>160</v>
      </c>
      <c r="D25" s="100" t="s">
        <v>2914</v>
      </c>
      <c r="E25" s="100" t="s">
        <v>161</v>
      </c>
      <c r="F25" s="100" t="s">
        <v>162</v>
      </c>
      <c r="G25" s="100" t="str">
        <f t="shared" si="1"/>
        <v>新宿区</v>
      </c>
      <c r="H25" s="100" t="s">
        <v>163</v>
      </c>
      <c r="I25" s="100" t="s">
        <v>164</v>
      </c>
      <c r="J25" s="100" t="s">
        <v>2915</v>
      </c>
      <c r="K25" s="100"/>
      <c r="L25" s="100" t="s">
        <v>18</v>
      </c>
      <c r="M25" s="100" t="s">
        <v>19</v>
      </c>
      <c r="N25" s="100" t="s">
        <v>72</v>
      </c>
      <c r="O25" s="101">
        <v>1</v>
      </c>
      <c r="P25" s="100" t="s">
        <v>73</v>
      </c>
    </row>
    <row r="26" spans="1:16" ht="25.2" hidden="1" customHeight="1" x14ac:dyDescent="0.45">
      <c r="A26" s="101">
        <v>203</v>
      </c>
      <c r="B26" s="100" t="s">
        <v>165</v>
      </c>
      <c r="C26" s="100" t="s">
        <v>166</v>
      </c>
      <c r="D26" s="100" t="s">
        <v>2916</v>
      </c>
      <c r="E26" s="100" t="s">
        <v>167</v>
      </c>
      <c r="F26" s="100" t="s">
        <v>168</v>
      </c>
      <c r="G26" s="100" t="str">
        <f t="shared" si="1"/>
        <v>目黒区</v>
      </c>
      <c r="H26" s="100" t="s">
        <v>169</v>
      </c>
      <c r="I26" s="100" t="s">
        <v>170</v>
      </c>
      <c r="J26" s="100" t="s">
        <v>2902</v>
      </c>
      <c r="K26" s="100"/>
      <c r="L26" s="100" t="s">
        <v>18</v>
      </c>
      <c r="M26" s="100" t="s">
        <v>19</v>
      </c>
      <c r="N26" s="100" t="s">
        <v>72</v>
      </c>
      <c r="O26" s="101">
        <v>1</v>
      </c>
      <c r="P26" s="100" t="s">
        <v>73</v>
      </c>
    </row>
    <row r="27" spans="1:16" ht="25.2" hidden="1" customHeight="1" x14ac:dyDescent="0.45">
      <c r="A27" s="101">
        <v>204</v>
      </c>
      <c r="B27" s="100" t="s">
        <v>171</v>
      </c>
      <c r="C27" s="100" t="s">
        <v>172</v>
      </c>
      <c r="D27" s="100" t="s">
        <v>2917</v>
      </c>
      <c r="E27" s="100" t="s">
        <v>173</v>
      </c>
      <c r="F27" s="100" t="s">
        <v>174</v>
      </c>
      <c r="G27" s="100" t="str">
        <f t="shared" si="1"/>
        <v>目黒区</v>
      </c>
      <c r="H27" s="100" t="s">
        <v>175</v>
      </c>
      <c r="I27" s="100" t="s">
        <v>176</v>
      </c>
      <c r="J27" s="100" t="s">
        <v>2902</v>
      </c>
      <c r="K27" s="100"/>
      <c r="L27" s="100" t="s">
        <v>18</v>
      </c>
      <c r="M27" s="100" t="s">
        <v>19</v>
      </c>
      <c r="N27" s="100" t="s">
        <v>72</v>
      </c>
      <c r="O27" s="101">
        <v>1</v>
      </c>
      <c r="P27" s="100" t="s">
        <v>73</v>
      </c>
    </row>
    <row r="28" spans="1:16" ht="25.2" hidden="1" customHeight="1" x14ac:dyDescent="0.45">
      <c r="A28" s="101">
        <v>206</v>
      </c>
      <c r="B28" s="100" t="s">
        <v>177</v>
      </c>
      <c r="C28" s="100" t="s">
        <v>178</v>
      </c>
      <c r="D28" s="100" t="s">
        <v>2918</v>
      </c>
      <c r="E28" s="100" t="s">
        <v>179</v>
      </c>
      <c r="F28" s="100" t="s">
        <v>180</v>
      </c>
      <c r="G28" s="100" t="str">
        <f t="shared" si="1"/>
        <v>新宿区</v>
      </c>
      <c r="H28" s="100" t="s">
        <v>181</v>
      </c>
      <c r="I28" s="100" t="s">
        <v>182</v>
      </c>
      <c r="J28" s="100" t="s">
        <v>2902</v>
      </c>
      <c r="K28" s="100"/>
      <c r="L28" s="100" t="s">
        <v>18</v>
      </c>
      <c r="M28" s="100" t="s">
        <v>19</v>
      </c>
      <c r="N28" s="100" t="s">
        <v>72</v>
      </c>
      <c r="O28" s="101">
        <v>1</v>
      </c>
      <c r="P28" s="100" t="s">
        <v>73</v>
      </c>
    </row>
    <row r="29" spans="1:16" ht="25.2" hidden="1" customHeight="1" x14ac:dyDescent="0.45">
      <c r="A29" s="101">
        <v>207</v>
      </c>
      <c r="B29" s="100" t="s">
        <v>183</v>
      </c>
      <c r="C29" s="100" t="s">
        <v>184</v>
      </c>
      <c r="D29" s="100" t="s">
        <v>2919</v>
      </c>
      <c r="E29" s="100" t="s">
        <v>185</v>
      </c>
      <c r="F29" s="100" t="s">
        <v>186</v>
      </c>
      <c r="G29" s="100" t="str">
        <f t="shared" si="1"/>
        <v>渋谷区</v>
      </c>
      <c r="H29" s="100" t="s">
        <v>187</v>
      </c>
      <c r="I29" s="100" t="s">
        <v>188</v>
      </c>
      <c r="J29" s="100" t="s">
        <v>2897</v>
      </c>
      <c r="K29" s="100"/>
      <c r="L29" s="100" t="s">
        <v>18</v>
      </c>
      <c r="M29" s="100" t="s">
        <v>19</v>
      </c>
      <c r="N29" s="100" t="s">
        <v>72</v>
      </c>
      <c r="O29" s="101">
        <v>1</v>
      </c>
      <c r="P29" s="100" t="s">
        <v>73</v>
      </c>
    </row>
    <row r="30" spans="1:16" ht="25.2" hidden="1" customHeight="1" x14ac:dyDescent="0.45">
      <c r="A30" s="101">
        <v>208</v>
      </c>
      <c r="B30" s="100" t="s">
        <v>189</v>
      </c>
      <c r="C30" s="100" t="s">
        <v>190</v>
      </c>
      <c r="D30" s="100" t="s">
        <v>2920</v>
      </c>
      <c r="E30" s="100" t="s">
        <v>191</v>
      </c>
      <c r="F30" s="100" t="s">
        <v>192</v>
      </c>
      <c r="G30" s="100" t="str">
        <f t="shared" si="1"/>
        <v>渋谷区</v>
      </c>
      <c r="H30" s="100" t="s">
        <v>193</v>
      </c>
      <c r="I30" s="100" t="s">
        <v>194</v>
      </c>
      <c r="J30" s="100" t="s">
        <v>2897</v>
      </c>
      <c r="K30" s="100"/>
      <c r="L30" s="100" t="s">
        <v>18</v>
      </c>
      <c r="M30" s="100" t="s">
        <v>19</v>
      </c>
      <c r="N30" s="100" t="s">
        <v>72</v>
      </c>
      <c r="O30" s="101">
        <v>1</v>
      </c>
      <c r="P30" s="100" t="s">
        <v>73</v>
      </c>
    </row>
    <row r="31" spans="1:16" ht="25.2" hidden="1" customHeight="1" x14ac:dyDescent="0.45">
      <c r="A31" s="101">
        <v>221</v>
      </c>
      <c r="B31" s="100" t="s">
        <v>195</v>
      </c>
      <c r="C31" s="100" t="s">
        <v>196</v>
      </c>
      <c r="D31" s="100" t="s">
        <v>2921</v>
      </c>
      <c r="E31" s="100" t="s">
        <v>197</v>
      </c>
      <c r="F31" s="100" t="s">
        <v>198</v>
      </c>
      <c r="G31" s="100" t="str">
        <f t="shared" si="1"/>
        <v>世田谷区</v>
      </c>
      <c r="H31" s="100" t="s">
        <v>199</v>
      </c>
      <c r="I31" s="100" t="s">
        <v>200</v>
      </c>
      <c r="J31" s="100" t="s">
        <v>2902</v>
      </c>
      <c r="K31" s="100"/>
      <c r="L31" s="100" t="s">
        <v>18</v>
      </c>
      <c r="M31" s="110" t="s">
        <v>92</v>
      </c>
      <c r="N31" s="100" t="s">
        <v>72</v>
      </c>
      <c r="O31" s="101">
        <v>1</v>
      </c>
      <c r="P31" s="100" t="s">
        <v>73</v>
      </c>
    </row>
    <row r="32" spans="1:16" ht="25.2" hidden="1" customHeight="1" x14ac:dyDescent="0.45">
      <c r="A32" s="101">
        <v>222</v>
      </c>
      <c r="B32" s="100" t="s">
        <v>201</v>
      </c>
      <c r="C32" s="100" t="s">
        <v>202</v>
      </c>
      <c r="D32" s="100" t="s">
        <v>2922</v>
      </c>
      <c r="E32" s="100" t="s">
        <v>203</v>
      </c>
      <c r="F32" s="100" t="s">
        <v>204</v>
      </c>
      <c r="G32" s="100" t="str">
        <f t="shared" si="1"/>
        <v>世田谷区</v>
      </c>
      <c r="H32" s="100" t="s">
        <v>205</v>
      </c>
      <c r="I32" s="100" t="s">
        <v>206</v>
      </c>
      <c r="J32" s="100" t="s">
        <v>2902</v>
      </c>
      <c r="K32" s="100"/>
      <c r="L32" s="100" t="s">
        <v>18</v>
      </c>
      <c r="M32" s="110" t="s">
        <v>92</v>
      </c>
      <c r="N32" s="100" t="s">
        <v>72</v>
      </c>
      <c r="O32" s="101">
        <v>1</v>
      </c>
      <c r="P32" s="100" t="s">
        <v>73</v>
      </c>
    </row>
    <row r="33" spans="1:16" ht="25.2" hidden="1" customHeight="1" x14ac:dyDescent="0.45">
      <c r="A33" s="101">
        <v>223</v>
      </c>
      <c r="B33" s="100" t="s">
        <v>207</v>
      </c>
      <c r="C33" s="100" t="s">
        <v>208</v>
      </c>
      <c r="D33" s="100" t="s">
        <v>2923</v>
      </c>
      <c r="E33" s="100" t="s">
        <v>209</v>
      </c>
      <c r="F33" s="100" t="s">
        <v>210</v>
      </c>
      <c r="G33" s="100" t="str">
        <f t="shared" si="1"/>
        <v>世田谷区</v>
      </c>
      <c r="H33" s="100" t="s">
        <v>211</v>
      </c>
      <c r="I33" s="100" t="s">
        <v>212</v>
      </c>
      <c r="J33" s="100" t="s">
        <v>2902</v>
      </c>
      <c r="K33" s="100"/>
      <c r="L33" s="100" t="s">
        <v>18</v>
      </c>
      <c r="M33" s="110" t="s">
        <v>213</v>
      </c>
      <c r="N33" s="100" t="s">
        <v>72</v>
      </c>
      <c r="O33" s="101">
        <v>1</v>
      </c>
      <c r="P33" s="100" t="s">
        <v>73</v>
      </c>
    </row>
    <row r="34" spans="1:16" ht="25.2" hidden="1" customHeight="1" x14ac:dyDescent="0.45">
      <c r="A34" s="101">
        <v>225</v>
      </c>
      <c r="B34" s="100" t="s">
        <v>214</v>
      </c>
      <c r="C34" s="100" t="s">
        <v>215</v>
      </c>
      <c r="D34" s="100" t="s">
        <v>2924</v>
      </c>
      <c r="E34" s="100" t="s">
        <v>216</v>
      </c>
      <c r="F34" s="100" t="s">
        <v>217</v>
      </c>
      <c r="G34" s="100" t="str">
        <f t="shared" si="1"/>
        <v>世田谷区</v>
      </c>
      <c r="H34" s="100" t="s">
        <v>218</v>
      </c>
      <c r="I34" s="100" t="s">
        <v>219</v>
      </c>
      <c r="J34" s="100" t="s">
        <v>2902</v>
      </c>
      <c r="K34" s="100"/>
      <c r="L34" s="100" t="s">
        <v>18</v>
      </c>
      <c r="M34" s="100" t="s">
        <v>19</v>
      </c>
      <c r="N34" s="100" t="s">
        <v>72</v>
      </c>
      <c r="O34" s="101">
        <v>1</v>
      </c>
      <c r="P34" s="100" t="s">
        <v>73</v>
      </c>
    </row>
    <row r="35" spans="1:16" ht="25.2" hidden="1" customHeight="1" x14ac:dyDescent="0.45">
      <c r="A35" s="101">
        <v>227</v>
      </c>
      <c r="B35" s="100" t="s">
        <v>220</v>
      </c>
      <c r="C35" s="100" t="s">
        <v>221</v>
      </c>
      <c r="D35" s="100" t="s">
        <v>2925</v>
      </c>
      <c r="E35" s="100" t="s">
        <v>222</v>
      </c>
      <c r="F35" s="100" t="s">
        <v>223</v>
      </c>
      <c r="G35" s="100" t="str">
        <f t="shared" si="1"/>
        <v>世田谷区</v>
      </c>
      <c r="H35" s="100" t="s">
        <v>224</v>
      </c>
      <c r="I35" s="100" t="s">
        <v>225</v>
      </c>
      <c r="J35" s="100" t="s">
        <v>2902</v>
      </c>
      <c r="K35" s="100"/>
      <c r="L35" s="100" t="s">
        <v>18</v>
      </c>
      <c r="M35" s="100" t="s">
        <v>19</v>
      </c>
      <c r="N35" s="100" t="s">
        <v>72</v>
      </c>
      <c r="O35" s="101">
        <v>1</v>
      </c>
      <c r="P35" s="100" t="s">
        <v>73</v>
      </c>
    </row>
    <row r="36" spans="1:16" ht="25.2" hidden="1" customHeight="1" x14ac:dyDescent="0.45">
      <c r="A36" s="101">
        <v>242</v>
      </c>
      <c r="B36" s="100" t="s">
        <v>226</v>
      </c>
      <c r="C36" s="100" t="s">
        <v>227</v>
      </c>
      <c r="D36" s="100" t="s">
        <v>2926</v>
      </c>
      <c r="E36" s="100" t="s">
        <v>228</v>
      </c>
      <c r="F36" s="100" t="s">
        <v>229</v>
      </c>
      <c r="G36" s="100" t="str">
        <f t="shared" si="1"/>
        <v>世田谷区</v>
      </c>
      <c r="H36" s="100" t="s">
        <v>230</v>
      </c>
      <c r="I36" s="100" t="s">
        <v>231</v>
      </c>
      <c r="J36" s="100" t="s">
        <v>2902</v>
      </c>
      <c r="K36" s="100"/>
      <c r="L36" s="100" t="s">
        <v>18</v>
      </c>
      <c r="M36" s="100" t="s">
        <v>19</v>
      </c>
      <c r="N36" s="100" t="s">
        <v>72</v>
      </c>
      <c r="O36" s="101">
        <v>1</v>
      </c>
      <c r="P36" s="100" t="s">
        <v>73</v>
      </c>
    </row>
    <row r="37" spans="1:16" ht="25.2" hidden="1" customHeight="1" x14ac:dyDescent="0.45">
      <c r="A37" s="101">
        <v>252</v>
      </c>
      <c r="B37" s="100" t="s">
        <v>232</v>
      </c>
      <c r="C37" s="100" t="s">
        <v>233</v>
      </c>
      <c r="D37" s="100" t="s">
        <v>2927</v>
      </c>
      <c r="E37" s="100" t="s">
        <v>234</v>
      </c>
      <c r="F37" s="100" t="s">
        <v>235</v>
      </c>
      <c r="G37" s="100" t="str">
        <f t="shared" si="1"/>
        <v>新宿区</v>
      </c>
      <c r="H37" s="100" t="s">
        <v>236</v>
      </c>
      <c r="I37" s="100" t="s">
        <v>237</v>
      </c>
      <c r="J37" s="100" t="s">
        <v>2897</v>
      </c>
      <c r="K37" s="100"/>
      <c r="L37" s="100" t="s">
        <v>18</v>
      </c>
      <c r="M37" s="110" t="s">
        <v>71</v>
      </c>
      <c r="N37" s="100" t="s">
        <v>72</v>
      </c>
      <c r="O37" s="101">
        <v>1</v>
      </c>
      <c r="P37" s="100" t="s">
        <v>73</v>
      </c>
    </row>
    <row r="38" spans="1:16" ht="25.2" hidden="1" customHeight="1" x14ac:dyDescent="0.45">
      <c r="A38" s="101">
        <v>253</v>
      </c>
      <c r="B38" s="100" t="s">
        <v>238</v>
      </c>
      <c r="C38" s="100" t="s">
        <v>239</v>
      </c>
      <c r="D38" s="100" t="s">
        <v>2928</v>
      </c>
      <c r="E38" s="100" t="s">
        <v>240</v>
      </c>
      <c r="F38" s="100" t="s">
        <v>241</v>
      </c>
      <c r="G38" s="100" t="str">
        <f t="shared" si="1"/>
        <v>世田谷区</v>
      </c>
      <c r="H38" s="100" t="s">
        <v>242</v>
      </c>
      <c r="I38" s="100" t="s">
        <v>243</v>
      </c>
      <c r="J38" s="100" t="s">
        <v>2902</v>
      </c>
      <c r="K38" s="100"/>
      <c r="L38" s="100" t="s">
        <v>18</v>
      </c>
      <c r="M38" s="100" t="s">
        <v>19</v>
      </c>
      <c r="N38" s="100" t="s">
        <v>72</v>
      </c>
      <c r="O38" s="101">
        <v>1</v>
      </c>
      <c r="P38" s="100" t="s">
        <v>73</v>
      </c>
    </row>
    <row r="39" spans="1:16" ht="25.2" hidden="1" customHeight="1" x14ac:dyDescent="0.45">
      <c r="A39" s="101">
        <v>262</v>
      </c>
      <c r="B39" s="100" t="s">
        <v>244</v>
      </c>
      <c r="C39" s="100" t="s">
        <v>245</v>
      </c>
      <c r="D39" s="100" t="s">
        <v>2929</v>
      </c>
      <c r="E39" s="100" t="s">
        <v>246</v>
      </c>
      <c r="F39" s="100" t="s">
        <v>247</v>
      </c>
      <c r="G39" s="100" t="str">
        <f t="shared" si="1"/>
        <v>渋谷区</v>
      </c>
      <c r="H39" s="100" t="s">
        <v>248</v>
      </c>
      <c r="I39" s="100" t="s">
        <v>249</v>
      </c>
      <c r="J39" s="100" t="s">
        <v>2902</v>
      </c>
      <c r="K39" s="100"/>
      <c r="L39" s="100" t="s">
        <v>18</v>
      </c>
      <c r="M39" s="100" t="s">
        <v>19</v>
      </c>
      <c r="N39" s="100" t="s">
        <v>72</v>
      </c>
      <c r="O39" s="101">
        <v>1</v>
      </c>
      <c r="P39" s="100" t="s">
        <v>73</v>
      </c>
    </row>
    <row r="40" spans="1:16" ht="25.2" hidden="1" customHeight="1" x14ac:dyDescent="0.45">
      <c r="A40" s="101">
        <v>275</v>
      </c>
      <c r="B40" s="100" t="s">
        <v>250</v>
      </c>
      <c r="C40" s="100" t="s">
        <v>251</v>
      </c>
      <c r="D40" s="100" t="s">
        <v>2930</v>
      </c>
      <c r="E40" s="100" t="s">
        <v>252</v>
      </c>
      <c r="F40" s="100" t="s">
        <v>253</v>
      </c>
      <c r="G40" s="100" t="str">
        <f t="shared" si="1"/>
        <v>世田谷区</v>
      </c>
      <c r="H40" s="100" t="s">
        <v>254</v>
      </c>
      <c r="I40" s="100" t="s">
        <v>255</v>
      </c>
      <c r="J40" s="100" t="s">
        <v>2902</v>
      </c>
      <c r="K40" s="100"/>
      <c r="L40" s="100" t="s">
        <v>18</v>
      </c>
      <c r="M40" s="110" t="s">
        <v>92</v>
      </c>
      <c r="N40" s="100" t="s">
        <v>72</v>
      </c>
      <c r="O40" s="101">
        <v>1</v>
      </c>
      <c r="P40" s="100" t="s">
        <v>73</v>
      </c>
    </row>
    <row r="41" spans="1:16" ht="25.2" hidden="1" customHeight="1" x14ac:dyDescent="0.45">
      <c r="A41" s="101">
        <v>281</v>
      </c>
      <c r="B41" s="100" t="s">
        <v>256</v>
      </c>
      <c r="C41" s="100" t="s">
        <v>257</v>
      </c>
      <c r="D41" s="100" t="s">
        <v>2931</v>
      </c>
      <c r="E41" s="100" t="s">
        <v>258</v>
      </c>
      <c r="F41" s="100" t="s">
        <v>259</v>
      </c>
      <c r="G41" s="100" t="str">
        <f t="shared" si="1"/>
        <v>世田谷区</v>
      </c>
      <c r="H41" s="100" t="s">
        <v>260</v>
      </c>
      <c r="I41" s="100" t="s">
        <v>261</v>
      </c>
      <c r="J41" s="100" t="s">
        <v>2902</v>
      </c>
      <c r="K41" s="100"/>
      <c r="L41" s="100" t="s">
        <v>18</v>
      </c>
      <c r="M41" s="110" t="s">
        <v>92</v>
      </c>
      <c r="N41" s="100" t="s">
        <v>72</v>
      </c>
      <c r="O41" s="101">
        <v>1</v>
      </c>
      <c r="P41" s="100" t="s">
        <v>73</v>
      </c>
    </row>
    <row r="42" spans="1:16" ht="25.2" hidden="1" customHeight="1" x14ac:dyDescent="0.45">
      <c r="A42" s="101">
        <v>293</v>
      </c>
      <c r="B42" s="100" t="s">
        <v>262</v>
      </c>
      <c r="C42" s="100" t="s">
        <v>263</v>
      </c>
      <c r="D42" s="100" t="s">
        <v>2932</v>
      </c>
      <c r="E42" s="100" t="s">
        <v>264</v>
      </c>
      <c r="F42" s="100" t="s">
        <v>265</v>
      </c>
      <c r="G42" s="100" t="str">
        <f t="shared" ref="G42:G73" si="2">IF(ISERROR(FIND("区",F42))=FALSE,LEFT(F42,FIND("区",F42)),IF(ISERROR(FIND("市",F42))=FALSE,LEFT(F42,FIND("市",F42)),IF(ISERROR(FIND("町",F42))=FALSE,LEFT(F42,FIND("町",F42)),IF(ISERROR(FIND("村",F42))=FALSE,LEFT(F42,FIND("村",F42)),IF(ISERROR(FIND("郡",F36))=FALSE,LEFT(F36,FIND("郡",F36)))))))</f>
        <v>目黒区</v>
      </c>
      <c r="H42" s="100" t="s">
        <v>266</v>
      </c>
      <c r="I42" s="100" t="s">
        <v>267</v>
      </c>
      <c r="J42" s="100" t="s">
        <v>2902</v>
      </c>
      <c r="K42" s="100"/>
      <c r="L42" s="100" t="s">
        <v>18</v>
      </c>
      <c r="M42" s="100" t="s">
        <v>19</v>
      </c>
      <c r="N42" s="100" t="s">
        <v>72</v>
      </c>
      <c r="O42" s="101">
        <v>1</v>
      </c>
      <c r="P42" s="100" t="s">
        <v>73</v>
      </c>
    </row>
    <row r="43" spans="1:16" ht="25.2" hidden="1" customHeight="1" x14ac:dyDescent="0.45">
      <c r="A43" s="101">
        <v>294</v>
      </c>
      <c r="B43" s="100" t="s">
        <v>268</v>
      </c>
      <c r="C43" s="100" t="s">
        <v>269</v>
      </c>
      <c r="D43" s="100" t="s">
        <v>2933</v>
      </c>
      <c r="E43" s="100" t="s">
        <v>270</v>
      </c>
      <c r="F43" s="100" t="s">
        <v>271</v>
      </c>
      <c r="G43" s="100" t="str">
        <f t="shared" si="2"/>
        <v>新宿区</v>
      </c>
      <c r="H43" s="100" t="s">
        <v>272</v>
      </c>
      <c r="I43" s="100" t="s">
        <v>273</v>
      </c>
      <c r="J43" s="100" t="s">
        <v>2902</v>
      </c>
      <c r="K43" s="100"/>
      <c r="L43" s="100" t="s">
        <v>18</v>
      </c>
      <c r="M43" s="100" t="s">
        <v>19</v>
      </c>
      <c r="N43" s="100" t="s">
        <v>72</v>
      </c>
      <c r="O43" s="101">
        <v>1</v>
      </c>
      <c r="P43" s="100" t="s">
        <v>73</v>
      </c>
    </row>
    <row r="44" spans="1:16" ht="25.2" hidden="1" customHeight="1" x14ac:dyDescent="0.45">
      <c r="A44" s="101">
        <v>301</v>
      </c>
      <c r="B44" s="100" t="s">
        <v>274</v>
      </c>
      <c r="C44" s="100" t="s">
        <v>275</v>
      </c>
      <c r="D44" s="100" t="s">
        <v>2934</v>
      </c>
      <c r="E44" s="100" t="s">
        <v>276</v>
      </c>
      <c r="F44" s="100" t="s">
        <v>277</v>
      </c>
      <c r="G44" s="100" t="str">
        <f t="shared" si="2"/>
        <v>中野区</v>
      </c>
      <c r="H44" s="100" t="s">
        <v>278</v>
      </c>
      <c r="I44" s="100" t="s">
        <v>279</v>
      </c>
      <c r="J44" s="100" t="s">
        <v>2902</v>
      </c>
      <c r="K44" s="100"/>
      <c r="L44" s="100" t="s">
        <v>18</v>
      </c>
      <c r="M44" s="100" t="s">
        <v>19</v>
      </c>
      <c r="N44" s="100" t="s">
        <v>72</v>
      </c>
      <c r="O44" s="101">
        <v>1</v>
      </c>
      <c r="P44" s="100" t="s">
        <v>73</v>
      </c>
    </row>
    <row r="45" spans="1:16" ht="25.2" hidden="1" customHeight="1" x14ac:dyDescent="0.45">
      <c r="A45" s="101">
        <v>302</v>
      </c>
      <c r="B45" s="100" t="s">
        <v>280</v>
      </c>
      <c r="C45" s="100" t="s">
        <v>281</v>
      </c>
      <c r="D45" s="100" t="s">
        <v>2935</v>
      </c>
      <c r="E45" s="100" t="s">
        <v>282</v>
      </c>
      <c r="F45" s="100" t="s">
        <v>283</v>
      </c>
      <c r="G45" s="100" t="str">
        <f t="shared" si="2"/>
        <v>中野区</v>
      </c>
      <c r="H45" s="100" t="s">
        <v>284</v>
      </c>
      <c r="I45" s="100" t="s">
        <v>285</v>
      </c>
      <c r="J45" s="100" t="s">
        <v>2915</v>
      </c>
      <c r="K45" s="100"/>
      <c r="L45" s="100" t="s">
        <v>18</v>
      </c>
      <c r="M45" s="100" t="s">
        <v>19</v>
      </c>
      <c r="N45" s="100" t="s">
        <v>72</v>
      </c>
      <c r="O45" s="101">
        <v>1</v>
      </c>
      <c r="P45" s="100" t="s">
        <v>73</v>
      </c>
    </row>
    <row r="46" spans="1:16" ht="25.2" hidden="1" customHeight="1" x14ac:dyDescent="0.45">
      <c r="A46" s="101">
        <v>303</v>
      </c>
      <c r="B46" s="100" t="s">
        <v>286</v>
      </c>
      <c r="C46" s="100" t="s">
        <v>287</v>
      </c>
      <c r="D46" s="100" t="s">
        <v>2936</v>
      </c>
      <c r="E46" s="100" t="s">
        <v>288</v>
      </c>
      <c r="F46" s="100" t="s">
        <v>289</v>
      </c>
      <c r="G46" s="100" t="str">
        <f t="shared" si="2"/>
        <v>中野区</v>
      </c>
      <c r="H46" s="100" t="s">
        <v>290</v>
      </c>
      <c r="I46" s="100" t="s">
        <v>291</v>
      </c>
      <c r="J46" s="100" t="s">
        <v>2902</v>
      </c>
      <c r="K46" s="100"/>
      <c r="L46" s="100" t="s">
        <v>18</v>
      </c>
      <c r="M46" s="100" t="s">
        <v>19</v>
      </c>
      <c r="N46" s="100" t="s">
        <v>72</v>
      </c>
      <c r="O46" s="101">
        <v>1</v>
      </c>
      <c r="P46" s="100" t="s">
        <v>73</v>
      </c>
    </row>
    <row r="47" spans="1:16" ht="25.2" hidden="1" customHeight="1" x14ac:dyDescent="0.45">
      <c r="A47" s="101">
        <v>305</v>
      </c>
      <c r="B47" s="100" t="s">
        <v>292</v>
      </c>
      <c r="C47" s="100" t="s">
        <v>293</v>
      </c>
      <c r="D47" s="100" t="s">
        <v>2937</v>
      </c>
      <c r="E47" s="100" t="s">
        <v>294</v>
      </c>
      <c r="F47" s="100" t="s">
        <v>295</v>
      </c>
      <c r="G47" s="100" t="str">
        <f t="shared" si="2"/>
        <v>杉並区</v>
      </c>
      <c r="H47" s="100" t="s">
        <v>296</v>
      </c>
      <c r="I47" s="100" t="s">
        <v>297</v>
      </c>
      <c r="J47" s="100" t="s">
        <v>2915</v>
      </c>
      <c r="K47" s="100"/>
      <c r="L47" s="100" t="s">
        <v>18</v>
      </c>
      <c r="M47" s="100" t="s">
        <v>19</v>
      </c>
      <c r="N47" s="100" t="s">
        <v>72</v>
      </c>
      <c r="O47" s="101">
        <v>1</v>
      </c>
      <c r="P47" s="100" t="s">
        <v>73</v>
      </c>
    </row>
    <row r="48" spans="1:16" ht="25.2" hidden="1" customHeight="1" x14ac:dyDescent="0.45">
      <c r="A48" s="101">
        <v>306</v>
      </c>
      <c r="B48" s="100" t="s">
        <v>298</v>
      </c>
      <c r="C48" s="100" t="s">
        <v>299</v>
      </c>
      <c r="D48" s="100" t="s">
        <v>2938</v>
      </c>
      <c r="E48" s="100" t="s">
        <v>300</v>
      </c>
      <c r="F48" s="100" t="s">
        <v>301</v>
      </c>
      <c r="G48" s="100" t="str">
        <f t="shared" si="2"/>
        <v>杉並区</v>
      </c>
      <c r="H48" s="100" t="s">
        <v>302</v>
      </c>
      <c r="I48" s="100" t="s">
        <v>303</v>
      </c>
      <c r="J48" s="100" t="s">
        <v>2902</v>
      </c>
      <c r="K48" s="100"/>
      <c r="L48" s="100" t="s">
        <v>18</v>
      </c>
      <c r="M48" s="100" t="s">
        <v>19</v>
      </c>
      <c r="N48" s="100" t="s">
        <v>72</v>
      </c>
      <c r="O48" s="101">
        <v>1</v>
      </c>
      <c r="P48" s="100" t="s">
        <v>73</v>
      </c>
    </row>
    <row r="49" spans="1:16" ht="25.2" hidden="1" customHeight="1" x14ac:dyDescent="0.45">
      <c r="A49" s="101">
        <v>307</v>
      </c>
      <c r="B49" s="100" t="s">
        <v>304</v>
      </c>
      <c r="C49" s="100" t="s">
        <v>305</v>
      </c>
      <c r="D49" s="100" t="s">
        <v>2939</v>
      </c>
      <c r="E49" s="100" t="s">
        <v>300</v>
      </c>
      <c r="F49" s="100" t="s">
        <v>306</v>
      </c>
      <c r="G49" s="100" t="str">
        <f t="shared" si="2"/>
        <v>杉並区</v>
      </c>
      <c r="H49" s="100" t="s">
        <v>307</v>
      </c>
      <c r="I49" s="100" t="s">
        <v>308</v>
      </c>
      <c r="J49" s="100" t="s">
        <v>2902</v>
      </c>
      <c r="K49" s="100"/>
      <c r="L49" s="100" t="s">
        <v>18</v>
      </c>
      <c r="M49" s="100" t="s">
        <v>19</v>
      </c>
      <c r="N49" s="100" t="s">
        <v>72</v>
      </c>
      <c r="O49" s="101">
        <v>1</v>
      </c>
      <c r="P49" s="100" t="s">
        <v>73</v>
      </c>
    </row>
    <row r="50" spans="1:16" ht="25.2" hidden="1" customHeight="1" x14ac:dyDescent="0.45">
      <c r="A50" s="101">
        <v>321</v>
      </c>
      <c r="B50" s="100" t="s">
        <v>309</v>
      </c>
      <c r="C50" s="100" t="s">
        <v>310</v>
      </c>
      <c r="D50" s="100" t="s">
        <v>2940</v>
      </c>
      <c r="E50" s="100" t="s">
        <v>311</v>
      </c>
      <c r="F50" s="100" t="s">
        <v>312</v>
      </c>
      <c r="G50" s="100" t="str">
        <f t="shared" si="2"/>
        <v>練馬区</v>
      </c>
      <c r="H50" s="100" t="s">
        <v>313</v>
      </c>
      <c r="I50" s="100" t="s">
        <v>314</v>
      </c>
      <c r="J50" s="100" t="s">
        <v>2902</v>
      </c>
      <c r="K50" s="100"/>
      <c r="L50" s="100" t="s">
        <v>18</v>
      </c>
      <c r="M50" s="100" t="s">
        <v>19</v>
      </c>
      <c r="N50" s="100" t="s">
        <v>72</v>
      </c>
      <c r="O50" s="101">
        <v>1</v>
      </c>
      <c r="P50" s="100" t="s">
        <v>73</v>
      </c>
    </row>
    <row r="51" spans="1:16" ht="25.2" hidden="1" customHeight="1" x14ac:dyDescent="0.45">
      <c r="A51" s="101">
        <v>322</v>
      </c>
      <c r="B51" s="100" t="s">
        <v>315</v>
      </c>
      <c r="C51" s="100" t="s">
        <v>316</v>
      </c>
      <c r="D51" s="100" t="s">
        <v>2941</v>
      </c>
      <c r="E51" s="100" t="s">
        <v>317</v>
      </c>
      <c r="F51" s="100" t="s">
        <v>318</v>
      </c>
      <c r="G51" s="100" t="str">
        <f t="shared" si="2"/>
        <v>練馬区</v>
      </c>
      <c r="H51" s="100" t="s">
        <v>319</v>
      </c>
      <c r="I51" s="100" t="s">
        <v>320</v>
      </c>
      <c r="J51" s="100" t="s">
        <v>2915</v>
      </c>
      <c r="K51" s="100"/>
      <c r="L51" s="100" t="s">
        <v>18</v>
      </c>
      <c r="M51" s="100" t="s">
        <v>19</v>
      </c>
      <c r="N51" s="100" t="s">
        <v>72</v>
      </c>
      <c r="O51" s="101">
        <v>1</v>
      </c>
      <c r="P51" s="100" t="s">
        <v>73</v>
      </c>
    </row>
    <row r="52" spans="1:16" ht="25.2" hidden="1" customHeight="1" x14ac:dyDescent="0.45">
      <c r="A52" s="101">
        <v>323</v>
      </c>
      <c r="B52" s="100" t="s">
        <v>321</v>
      </c>
      <c r="C52" s="100" t="s">
        <v>322</v>
      </c>
      <c r="D52" s="100" t="s">
        <v>2942</v>
      </c>
      <c r="E52" s="100" t="s">
        <v>50</v>
      </c>
      <c r="F52" s="100" t="s">
        <v>323</v>
      </c>
      <c r="G52" s="100" t="str">
        <f t="shared" si="2"/>
        <v>練馬区</v>
      </c>
      <c r="H52" s="100" t="s">
        <v>324</v>
      </c>
      <c r="I52" s="100" t="s">
        <v>325</v>
      </c>
      <c r="J52" s="100" t="s">
        <v>2915</v>
      </c>
      <c r="K52" s="100"/>
      <c r="L52" s="100" t="s">
        <v>18</v>
      </c>
      <c r="M52" s="100" t="s">
        <v>19</v>
      </c>
      <c r="N52" s="100" t="s">
        <v>72</v>
      </c>
      <c r="O52" s="101">
        <v>1</v>
      </c>
      <c r="P52" s="100" t="s">
        <v>73</v>
      </c>
    </row>
    <row r="53" spans="1:16" ht="25.2" hidden="1" customHeight="1" x14ac:dyDescent="0.45">
      <c r="A53" s="101">
        <v>324</v>
      </c>
      <c r="B53" s="100" t="s">
        <v>326</v>
      </c>
      <c r="C53" s="100" t="s">
        <v>327</v>
      </c>
      <c r="D53" s="100" t="s">
        <v>2943</v>
      </c>
      <c r="E53" s="100" t="s">
        <v>328</v>
      </c>
      <c r="F53" s="100" t="s">
        <v>329</v>
      </c>
      <c r="G53" s="100" t="str">
        <f t="shared" si="2"/>
        <v>練馬区</v>
      </c>
      <c r="H53" s="100" t="s">
        <v>330</v>
      </c>
      <c r="I53" s="100" t="s">
        <v>331</v>
      </c>
      <c r="J53" s="100" t="s">
        <v>2915</v>
      </c>
      <c r="K53" s="100"/>
      <c r="L53" s="100" t="s">
        <v>18</v>
      </c>
      <c r="M53" s="100" t="s">
        <v>19</v>
      </c>
      <c r="N53" s="100" t="s">
        <v>72</v>
      </c>
      <c r="O53" s="101">
        <v>1</v>
      </c>
      <c r="P53" s="100" t="s">
        <v>73</v>
      </c>
    </row>
    <row r="54" spans="1:16" ht="25.2" hidden="1" customHeight="1" x14ac:dyDescent="0.45">
      <c r="A54" s="101">
        <v>325</v>
      </c>
      <c r="B54" s="100" t="s">
        <v>332</v>
      </c>
      <c r="C54" s="100" t="s">
        <v>333</v>
      </c>
      <c r="D54" s="100" t="s">
        <v>2944</v>
      </c>
      <c r="E54" s="100" t="s">
        <v>334</v>
      </c>
      <c r="F54" s="100" t="s">
        <v>335</v>
      </c>
      <c r="G54" s="100" t="str">
        <f t="shared" si="2"/>
        <v>練馬区</v>
      </c>
      <c r="H54" s="100" t="s">
        <v>336</v>
      </c>
      <c r="I54" s="100" t="s">
        <v>337</v>
      </c>
      <c r="J54" s="100" t="s">
        <v>2915</v>
      </c>
      <c r="K54" s="100"/>
      <c r="L54" s="100" t="s">
        <v>18</v>
      </c>
      <c r="M54" s="100" t="s">
        <v>19</v>
      </c>
      <c r="N54" s="100" t="s">
        <v>72</v>
      </c>
      <c r="O54" s="101">
        <v>1</v>
      </c>
      <c r="P54" s="100" t="s">
        <v>73</v>
      </c>
    </row>
    <row r="55" spans="1:16" ht="25.2" hidden="1" customHeight="1" x14ac:dyDescent="0.45">
      <c r="A55" s="101">
        <v>328</v>
      </c>
      <c r="B55" s="100" t="s">
        <v>338</v>
      </c>
      <c r="C55" s="100" t="s">
        <v>339</v>
      </c>
      <c r="D55" s="100" t="s">
        <v>2945</v>
      </c>
      <c r="E55" s="100" t="s">
        <v>340</v>
      </c>
      <c r="F55" s="100" t="s">
        <v>341</v>
      </c>
      <c r="G55" s="100" t="str">
        <f t="shared" si="2"/>
        <v>練馬区</v>
      </c>
      <c r="H55" s="100" t="s">
        <v>342</v>
      </c>
      <c r="I55" s="100" t="s">
        <v>343</v>
      </c>
      <c r="J55" s="100" t="s">
        <v>2915</v>
      </c>
      <c r="K55" s="100"/>
      <c r="L55" s="100" t="s">
        <v>18</v>
      </c>
      <c r="M55" s="100" t="s">
        <v>19</v>
      </c>
      <c r="N55" s="100" t="s">
        <v>72</v>
      </c>
      <c r="O55" s="101">
        <v>1</v>
      </c>
      <c r="P55" s="100" t="s">
        <v>73</v>
      </c>
    </row>
    <row r="56" spans="1:16" ht="25.2" hidden="1" customHeight="1" x14ac:dyDescent="0.45">
      <c r="A56" s="101">
        <v>341</v>
      </c>
      <c r="B56" s="100" t="s">
        <v>344</v>
      </c>
      <c r="C56" s="100" t="s">
        <v>345</v>
      </c>
      <c r="D56" s="100" t="s">
        <v>2946</v>
      </c>
      <c r="E56" s="100" t="s">
        <v>346</v>
      </c>
      <c r="F56" s="100" t="s">
        <v>347</v>
      </c>
      <c r="G56" s="100" t="str">
        <f t="shared" si="2"/>
        <v>杉並区</v>
      </c>
      <c r="H56" s="100" t="s">
        <v>348</v>
      </c>
      <c r="I56" s="100" t="s">
        <v>349</v>
      </c>
      <c r="J56" s="100" t="s">
        <v>2915</v>
      </c>
      <c r="K56" s="100" t="s">
        <v>18</v>
      </c>
      <c r="L56" s="100" t="s">
        <v>18</v>
      </c>
      <c r="M56" s="100" t="s">
        <v>19</v>
      </c>
      <c r="N56" s="100" t="s">
        <v>72</v>
      </c>
      <c r="O56" s="101">
        <v>1</v>
      </c>
      <c r="P56" s="100" t="s">
        <v>73</v>
      </c>
    </row>
    <row r="57" spans="1:16" ht="25.2" hidden="1" customHeight="1" x14ac:dyDescent="0.45">
      <c r="A57" s="101">
        <v>351</v>
      </c>
      <c r="B57" s="100" t="s">
        <v>350</v>
      </c>
      <c r="C57" s="100" t="s">
        <v>351</v>
      </c>
      <c r="D57" s="100" t="s">
        <v>2947</v>
      </c>
      <c r="E57" s="100" t="s">
        <v>352</v>
      </c>
      <c r="F57" s="100" t="s">
        <v>353</v>
      </c>
      <c r="G57" s="100" t="str">
        <f t="shared" si="2"/>
        <v>練馬区</v>
      </c>
      <c r="H57" s="100" t="s">
        <v>354</v>
      </c>
      <c r="I57" s="100" t="s">
        <v>355</v>
      </c>
      <c r="J57" s="100" t="s">
        <v>2902</v>
      </c>
      <c r="K57" s="100" t="s">
        <v>18</v>
      </c>
      <c r="L57" s="100" t="s">
        <v>18</v>
      </c>
      <c r="M57" s="100" t="s">
        <v>19</v>
      </c>
      <c r="N57" s="100" t="s">
        <v>72</v>
      </c>
      <c r="O57" s="101">
        <v>1</v>
      </c>
      <c r="P57" s="100" t="s">
        <v>73</v>
      </c>
    </row>
    <row r="58" spans="1:16" ht="25.2" hidden="1" customHeight="1" x14ac:dyDescent="0.45">
      <c r="A58" s="101">
        <v>363</v>
      </c>
      <c r="B58" s="100" t="s">
        <v>356</v>
      </c>
      <c r="C58" s="100" t="s">
        <v>357</v>
      </c>
      <c r="D58" s="100" t="s">
        <v>2948</v>
      </c>
      <c r="E58" s="100" t="s">
        <v>358</v>
      </c>
      <c r="F58" s="100" t="s">
        <v>359</v>
      </c>
      <c r="G58" s="100" t="str">
        <f t="shared" si="2"/>
        <v>練馬区</v>
      </c>
      <c r="H58" s="100" t="s">
        <v>360</v>
      </c>
      <c r="I58" s="100" t="s">
        <v>361</v>
      </c>
      <c r="J58" s="100" t="s">
        <v>2915</v>
      </c>
      <c r="K58" s="100" t="s">
        <v>18</v>
      </c>
      <c r="L58" s="100" t="s">
        <v>18</v>
      </c>
      <c r="M58" s="100" t="s">
        <v>19</v>
      </c>
      <c r="N58" s="100" t="s">
        <v>72</v>
      </c>
      <c r="O58" s="101">
        <v>1</v>
      </c>
      <c r="P58" s="100" t="s">
        <v>73</v>
      </c>
    </row>
    <row r="59" spans="1:16" ht="25.2" hidden="1" customHeight="1" x14ac:dyDescent="0.45">
      <c r="A59" s="101">
        <v>371</v>
      </c>
      <c r="B59" s="100" t="s">
        <v>362</v>
      </c>
      <c r="C59" s="100" t="s">
        <v>363</v>
      </c>
      <c r="D59" s="100" t="s">
        <v>2949</v>
      </c>
      <c r="E59" s="100" t="s">
        <v>364</v>
      </c>
      <c r="F59" s="100" t="s">
        <v>365</v>
      </c>
      <c r="G59" s="100" t="str">
        <f t="shared" si="2"/>
        <v>中野区</v>
      </c>
      <c r="H59" s="100" t="s">
        <v>366</v>
      </c>
      <c r="I59" s="100" t="s">
        <v>367</v>
      </c>
      <c r="J59" s="100" t="s">
        <v>2915</v>
      </c>
      <c r="K59" s="100" t="s">
        <v>18</v>
      </c>
      <c r="L59" s="100" t="s">
        <v>18</v>
      </c>
      <c r="M59" s="110" t="s">
        <v>92</v>
      </c>
      <c r="N59" s="100" t="s">
        <v>72</v>
      </c>
      <c r="O59" s="101">
        <v>1</v>
      </c>
      <c r="P59" s="100" t="s">
        <v>73</v>
      </c>
    </row>
    <row r="60" spans="1:16" ht="25.2" hidden="1" customHeight="1" x14ac:dyDescent="0.45">
      <c r="A60" s="101">
        <v>372</v>
      </c>
      <c r="B60" s="100" t="s">
        <v>368</v>
      </c>
      <c r="C60" s="100" t="s">
        <v>369</v>
      </c>
      <c r="D60" s="100" t="s">
        <v>2950</v>
      </c>
      <c r="E60" s="100" t="s">
        <v>370</v>
      </c>
      <c r="F60" s="100" t="s">
        <v>371</v>
      </c>
      <c r="G60" s="100" t="str">
        <f t="shared" si="2"/>
        <v>杉並区</v>
      </c>
      <c r="H60" s="100" t="s">
        <v>372</v>
      </c>
      <c r="I60" s="100" t="s">
        <v>373</v>
      </c>
      <c r="J60" s="100" t="s">
        <v>2915</v>
      </c>
      <c r="K60" s="100" t="s">
        <v>18</v>
      </c>
      <c r="L60" s="100" t="s">
        <v>18</v>
      </c>
      <c r="M60" s="100" t="s">
        <v>19</v>
      </c>
      <c r="N60" s="100" t="s">
        <v>72</v>
      </c>
      <c r="O60" s="101">
        <v>1</v>
      </c>
      <c r="P60" s="100" t="s">
        <v>73</v>
      </c>
    </row>
    <row r="61" spans="1:16" ht="25.2" hidden="1" customHeight="1" x14ac:dyDescent="0.45">
      <c r="A61" s="101">
        <v>373</v>
      </c>
      <c r="B61" s="100" t="s">
        <v>374</v>
      </c>
      <c r="C61" s="100" t="s">
        <v>375</v>
      </c>
      <c r="D61" s="100" t="s">
        <v>2951</v>
      </c>
      <c r="E61" s="100" t="s">
        <v>376</v>
      </c>
      <c r="F61" s="100" t="s">
        <v>377</v>
      </c>
      <c r="G61" s="100" t="str">
        <f t="shared" si="2"/>
        <v>練馬区</v>
      </c>
      <c r="H61" s="100" t="s">
        <v>378</v>
      </c>
      <c r="I61" s="100" t="s">
        <v>379</v>
      </c>
      <c r="J61" s="100" t="s">
        <v>2915</v>
      </c>
      <c r="K61" s="100" t="s">
        <v>18</v>
      </c>
      <c r="L61" s="100" t="s">
        <v>18</v>
      </c>
      <c r="M61" s="100" t="s">
        <v>19</v>
      </c>
      <c r="N61" s="100" t="s">
        <v>72</v>
      </c>
      <c r="O61" s="101">
        <v>1</v>
      </c>
      <c r="P61" s="100" t="s">
        <v>73</v>
      </c>
    </row>
    <row r="62" spans="1:16" ht="25.2" hidden="1" customHeight="1" x14ac:dyDescent="0.45">
      <c r="A62" s="101">
        <v>381</v>
      </c>
      <c r="B62" s="100" t="s">
        <v>380</v>
      </c>
      <c r="C62" s="100" t="s">
        <v>381</v>
      </c>
      <c r="D62" s="100" t="s">
        <v>2952</v>
      </c>
      <c r="E62" s="100" t="s">
        <v>382</v>
      </c>
      <c r="F62" s="100" t="s">
        <v>383</v>
      </c>
      <c r="G62" s="100" t="str">
        <f t="shared" si="2"/>
        <v>杉並区</v>
      </c>
      <c r="H62" s="100" t="s">
        <v>384</v>
      </c>
      <c r="I62" s="100" t="s">
        <v>385</v>
      </c>
      <c r="J62" s="100" t="s">
        <v>2915</v>
      </c>
      <c r="K62" s="100" t="s">
        <v>18</v>
      </c>
      <c r="L62" s="100" t="s">
        <v>18</v>
      </c>
      <c r="M62" s="110" t="s">
        <v>92</v>
      </c>
      <c r="N62" s="100" t="s">
        <v>72</v>
      </c>
      <c r="O62" s="101">
        <v>1</v>
      </c>
      <c r="P62" s="100" t="s">
        <v>73</v>
      </c>
    </row>
    <row r="63" spans="1:16" ht="25.2" hidden="1" customHeight="1" x14ac:dyDescent="0.45">
      <c r="A63" s="101">
        <v>382</v>
      </c>
      <c r="B63" s="100" t="s">
        <v>386</v>
      </c>
      <c r="C63" s="100" t="s">
        <v>387</v>
      </c>
      <c r="D63" s="100" t="s">
        <v>2953</v>
      </c>
      <c r="E63" s="100" t="s">
        <v>388</v>
      </c>
      <c r="F63" s="100" t="s">
        <v>389</v>
      </c>
      <c r="G63" s="100" t="str">
        <f t="shared" si="2"/>
        <v>杉並区</v>
      </c>
      <c r="H63" s="100" t="s">
        <v>390</v>
      </c>
      <c r="I63" s="100" t="s">
        <v>391</v>
      </c>
      <c r="J63" s="100" t="s">
        <v>2902</v>
      </c>
      <c r="K63" s="100"/>
      <c r="L63" s="100" t="s">
        <v>18</v>
      </c>
      <c r="M63" s="110" t="s">
        <v>213</v>
      </c>
      <c r="N63" s="100" t="s">
        <v>72</v>
      </c>
      <c r="O63" s="101">
        <v>1</v>
      </c>
      <c r="P63" s="100" t="s">
        <v>73</v>
      </c>
    </row>
    <row r="64" spans="1:16" ht="25.2" hidden="1" customHeight="1" x14ac:dyDescent="0.45">
      <c r="A64" s="101">
        <v>401</v>
      </c>
      <c r="B64" s="100" t="s">
        <v>392</v>
      </c>
      <c r="C64" s="100" t="s">
        <v>393</v>
      </c>
      <c r="D64" s="100" t="s">
        <v>2954</v>
      </c>
      <c r="E64" s="100" t="s">
        <v>394</v>
      </c>
      <c r="F64" s="100" t="s">
        <v>395</v>
      </c>
      <c r="G64" s="100" t="str">
        <f t="shared" si="2"/>
        <v>文京区</v>
      </c>
      <c r="H64" s="100" t="s">
        <v>396</v>
      </c>
      <c r="I64" s="100" t="s">
        <v>397</v>
      </c>
      <c r="J64" s="100" t="s">
        <v>2897</v>
      </c>
      <c r="K64" s="100" t="s">
        <v>18</v>
      </c>
      <c r="L64" s="100" t="s">
        <v>18</v>
      </c>
      <c r="M64" s="100" t="s">
        <v>19</v>
      </c>
      <c r="N64" s="100" t="s">
        <v>72</v>
      </c>
      <c r="O64" s="101">
        <v>1</v>
      </c>
      <c r="P64" s="100" t="s">
        <v>73</v>
      </c>
    </row>
    <row r="65" spans="1:16" ht="25.2" hidden="1" customHeight="1" x14ac:dyDescent="0.45">
      <c r="A65" s="101">
        <v>402</v>
      </c>
      <c r="B65" s="100" t="s">
        <v>398</v>
      </c>
      <c r="C65" s="100" t="s">
        <v>399</v>
      </c>
      <c r="D65" s="100" t="s">
        <v>2955</v>
      </c>
      <c r="E65" s="100" t="s">
        <v>400</v>
      </c>
      <c r="F65" s="100" t="s">
        <v>401</v>
      </c>
      <c r="G65" s="100" t="str">
        <f t="shared" si="2"/>
        <v>文京区</v>
      </c>
      <c r="H65" s="100" t="s">
        <v>402</v>
      </c>
      <c r="I65" s="100" t="s">
        <v>403</v>
      </c>
      <c r="J65" s="100" t="s">
        <v>2897</v>
      </c>
      <c r="K65" s="100" t="s">
        <v>18</v>
      </c>
      <c r="L65" s="100" t="s">
        <v>18</v>
      </c>
      <c r="M65" s="100" t="s">
        <v>19</v>
      </c>
      <c r="N65" s="100" t="s">
        <v>72</v>
      </c>
      <c r="O65" s="101">
        <v>1</v>
      </c>
      <c r="P65" s="100" t="s">
        <v>73</v>
      </c>
    </row>
    <row r="66" spans="1:16" ht="25.2" hidden="1" customHeight="1" x14ac:dyDescent="0.45">
      <c r="A66" s="101">
        <v>404</v>
      </c>
      <c r="B66" s="100" t="s">
        <v>404</v>
      </c>
      <c r="C66" s="100" t="s">
        <v>405</v>
      </c>
      <c r="D66" s="100" t="s">
        <v>2956</v>
      </c>
      <c r="E66" s="100" t="s">
        <v>406</v>
      </c>
      <c r="F66" s="100" t="s">
        <v>407</v>
      </c>
      <c r="G66" s="100" t="str">
        <f t="shared" si="2"/>
        <v>豊島区</v>
      </c>
      <c r="H66" s="100" t="s">
        <v>408</v>
      </c>
      <c r="I66" s="100" t="s">
        <v>409</v>
      </c>
      <c r="J66" s="100" t="s">
        <v>2897</v>
      </c>
      <c r="K66" s="100" t="s">
        <v>18</v>
      </c>
      <c r="L66" s="100" t="s">
        <v>18</v>
      </c>
      <c r="M66" s="110" t="s">
        <v>92</v>
      </c>
      <c r="N66" s="100" t="s">
        <v>72</v>
      </c>
      <c r="O66" s="101">
        <v>1</v>
      </c>
      <c r="P66" s="100" t="s">
        <v>73</v>
      </c>
    </row>
    <row r="67" spans="1:16" ht="25.2" hidden="1" customHeight="1" x14ac:dyDescent="0.45">
      <c r="A67" s="101">
        <v>405</v>
      </c>
      <c r="B67" s="100" t="s">
        <v>410</v>
      </c>
      <c r="C67" s="100" t="s">
        <v>411</v>
      </c>
      <c r="D67" s="100" t="s">
        <v>2957</v>
      </c>
      <c r="E67" s="100" t="s">
        <v>412</v>
      </c>
      <c r="F67" s="100" t="s">
        <v>413</v>
      </c>
      <c r="G67" s="100" t="str">
        <f t="shared" si="2"/>
        <v>豊島区</v>
      </c>
      <c r="H67" s="100" t="s">
        <v>414</v>
      </c>
      <c r="I67" s="100" t="s">
        <v>415</v>
      </c>
      <c r="J67" s="100" t="s">
        <v>2915</v>
      </c>
      <c r="K67" s="100" t="s">
        <v>18</v>
      </c>
      <c r="L67" s="100" t="s">
        <v>18</v>
      </c>
      <c r="M67" s="100" t="s">
        <v>19</v>
      </c>
      <c r="N67" s="100" t="s">
        <v>72</v>
      </c>
      <c r="O67" s="101">
        <v>1</v>
      </c>
      <c r="P67" s="100" t="s">
        <v>73</v>
      </c>
    </row>
    <row r="68" spans="1:16" ht="25.2" hidden="1" customHeight="1" x14ac:dyDescent="0.45">
      <c r="A68" s="101">
        <v>420</v>
      </c>
      <c r="B68" s="100" t="s">
        <v>416</v>
      </c>
      <c r="C68" s="100" t="s">
        <v>417</v>
      </c>
      <c r="D68" s="100" t="s">
        <v>2958</v>
      </c>
      <c r="E68" s="100" t="s">
        <v>418</v>
      </c>
      <c r="F68" s="100" t="s">
        <v>419</v>
      </c>
      <c r="G68" s="100" t="str">
        <f t="shared" si="2"/>
        <v>港区</v>
      </c>
      <c r="H68" s="100" t="s">
        <v>420</v>
      </c>
      <c r="I68" s="100" t="s">
        <v>421</v>
      </c>
      <c r="J68" s="100" t="s">
        <v>2897</v>
      </c>
      <c r="K68" s="100" t="s">
        <v>18</v>
      </c>
      <c r="L68" s="100" t="s">
        <v>18</v>
      </c>
      <c r="M68" s="110" t="s">
        <v>213</v>
      </c>
      <c r="N68" s="100" t="s">
        <v>72</v>
      </c>
      <c r="O68" s="101">
        <v>1</v>
      </c>
      <c r="P68" s="100" t="s">
        <v>73</v>
      </c>
    </row>
    <row r="69" spans="1:16" ht="25.2" hidden="1" customHeight="1" x14ac:dyDescent="0.45">
      <c r="A69" s="101">
        <v>421</v>
      </c>
      <c r="B69" s="100" t="s">
        <v>422</v>
      </c>
      <c r="C69" s="100" t="s">
        <v>423</v>
      </c>
      <c r="D69" s="100" t="s">
        <v>2959</v>
      </c>
      <c r="E69" s="100" t="s">
        <v>424</v>
      </c>
      <c r="F69" s="100" t="s">
        <v>425</v>
      </c>
      <c r="G69" s="100" t="str">
        <f t="shared" si="2"/>
        <v>板橋区</v>
      </c>
      <c r="H69" s="100" t="s">
        <v>426</v>
      </c>
      <c r="I69" s="100" t="s">
        <v>427</v>
      </c>
      <c r="J69" s="100" t="s">
        <v>2915</v>
      </c>
      <c r="K69" s="100" t="s">
        <v>18</v>
      </c>
      <c r="L69" s="100" t="s">
        <v>18</v>
      </c>
      <c r="M69" s="100" t="s">
        <v>19</v>
      </c>
      <c r="N69" s="100" t="s">
        <v>72</v>
      </c>
      <c r="O69" s="101">
        <v>1</v>
      </c>
      <c r="P69" s="100" t="s">
        <v>73</v>
      </c>
    </row>
    <row r="70" spans="1:16" ht="25.2" hidden="1" customHeight="1" x14ac:dyDescent="0.45">
      <c r="A70" s="101">
        <v>422</v>
      </c>
      <c r="B70" s="100" t="s">
        <v>428</v>
      </c>
      <c r="C70" s="100" t="s">
        <v>429</v>
      </c>
      <c r="D70" s="100" t="s">
        <v>2960</v>
      </c>
      <c r="E70" s="100" t="s">
        <v>430</v>
      </c>
      <c r="F70" s="100" t="s">
        <v>431</v>
      </c>
      <c r="G70" s="100" t="str">
        <f t="shared" si="2"/>
        <v>板橋区</v>
      </c>
      <c r="H70" s="100" t="s">
        <v>432</v>
      </c>
      <c r="I70" s="100" t="s">
        <v>433</v>
      </c>
      <c r="J70" s="100" t="s">
        <v>2915</v>
      </c>
      <c r="K70" s="100" t="s">
        <v>18</v>
      </c>
      <c r="L70" s="100" t="s">
        <v>18</v>
      </c>
      <c r="M70" s="100" t="s">
        <v>19</v>
      </c>
      <c r="N70" s="100" t="s">
        <v>72</v>
      </c>
      <c r="O70" s="101">
        <v>1</v>
      </c>
      <c r="P70" s="100" t="s">
        <v>73</v>
      </c>
    </row>
    <row r="71" spans="1:16" ht="25.2" hidden="1" customHeight="1" x14ac:dyDescent="0.45">
      <c r="A71" s="101">
        <v>425</v>
      </c>
      <c r="B71" s="100" t="s">
        <v>434</v>
      </c>
      <c r="C71" s="100" t="s">
        <v>435</v>
      </c>
      <c r="D71" s="100" t="s">
        <v>2961</v>
      </c>
      <c r="E71" s="100" t="s">
        <v>436</v>
      </c>
      <c r="F71" s="100" t="s">
        <v>437</v>
      </c>
      <c r="G71" s="100" t="str">
        <f t="shared" si="2"/>
        <v>板橋区</v>
      </c>
      <c r="H71" s="100" t="s">
        <v>438</v>
      </c>
      <c r="I71" s="100" t="s">
        <v>439</v>
      </c>
      <c r="J71" s="100" t="s">
        <v>2915</v>
      </c>
      <c r="K71" s="100" t="s">
        <v>18</v>
      </c>
      <c r="L71" s="100" t="s">
        <v>18</v>
      </c>
      <c r="M71" s="110" t="s">
        <v>92</v>
      </c>
      <c r="N71" s="100" t="s">
        <v>72</v>
      </c>
      <c r="O71" s="101">
        <v>1</v>
      </c>
      <c r="P71" s="100" t="s">
        <v>73</v>
      </c>
    </row>
    <row r="72" spans="1:16" ht="25.2" hidden="1" customHeight="1" x14ac:dyDescent="0.45">
      <c r="A72" s="101">
        <v>426</v>
      </c>
      <c r="B72" s="100" t="s">
        <v>440</v>
      </c>
      <c r="C72" s="100" t="s">
        <v>441</v>
      </c>
      <c r="D72" s="100" t="s">
        <v>2962</v>
      </c>
      <c r="E72" s="100" t="s">
        <v>442</v>
      </c>
      <c r="F72" s="100" t="s">
        <v>443</v>
      </c>
      <c r="G72" s="100" t="str">
        <f t="shared" si="2"/>
        <v>板橋区</v>
      </c>
      <c r="H72" s="100" t="s">
        <v>444</v>
      </c>
      <c r="I72" s="100" t="s">
        <v>445</v>
      </c>
      <c r="J72" s="100" t="s">
        <v>2915</v>
      </c>
      <c r="K72" s="100" t="s">
        <v>18</v>
      </c>
      <c r="L72" s="100" t="s">
        <v>18</v>
      </c>
      <c r="M72" s="100" t="s">
        <v>19</v>
      </c>
      <c r="N72" s="100" t="s">
        <v>72</v>
      </c>
      <c r="O72" s="101">
        <v>1</v>
      </c>
      <c r="P72" s="100" t="s">
        <v>73</v>
      </c>
    </row>
    <row r="73" spans="1:16" ht="25.2" hidden="1" customHeight="1" x14ac:dyDescent="0.45">
      <c r="A73" s="101">
        <v>427</v>
      </c>
      <c r="B73" s="100" t="s">
        <v>2880</v>
      </c>
      <c r="C73" s="100" t="s">
        <v>3404</v>
      </c>
      <c r="D73" s="100"/>
      <c r="E73" s="100" t="s">
        <v>2881</v>
      </c>
      <c r="F73" s="100" t="s">
        <v>2882</v>
      </c>
      <c r="G73" s="100"/>
      <c r="H73" s="100"/>
      <c r="I73" s="100"/>
      <c r="J73" s="100" t="s">
        <v>2883</v>
      </c>
      <c r="K73" s="100"/>
      <c r="L73" s="100"/>
      <c r="M73" s="100" t="s">
        <v>19</v>
      </c>
      <c r="N73" s="100"/>
      <c r="O73" s="101">
        <v>1</v>
      </c>
      <c r="P73" s="100" t="s">
        <v>73</v>
      </c>
    </row>
    <row r="74" spans="1:16" ht="25.2" hidden="1" customHeight="1" x14ac:dyDescent="0.45">
      <c r="A74" s="101">
        <v>441</v>
      </c>
      <c r="B74" s="100" t="s">
        <v>446</v>
      </c>
      <c r="C74" s="100" t="s">
        <v>447</v>
      </c>
      <c r="D74" s="100" t="s">
        <v>2963</v>
      </c>
      <c r="E74" s="100" t="s">
        <v>448</v>
      </c>
      <c r="F74" s="100" t="s">
        <v>449</v>
      </c>
      <c r="G74" s="100" t="str">
        <f>IF(ISERROR(FIND("区",F74))=FALSE,LEFT(F74,FIND("区",F74)),IF(ISERROR(FIND("市",F74))=FALSE,LEFT(F74,FIND("市",F74)),IF(ISERROR(FIND("町",F74))=FALSE,LEFT(F74,FIND("町",F74)),IF(ISERROR(FIND("村",F74))=FALSE,LEFT(F74,FIND("村",F74)),IF(ISERROR(FIND("郡",F67))=FALSE,LEFT(F67,FIND("郡",F67)))))))</f>
        <v>北区</v>
      </c>
      <c r="H74" s="100" t="s">
        <v>450</v>
      </c>
      <c r="I74" s="100" t="s">
        <v>451</v>
      </c>
      <c r="J74" s="100" t="s">
        <v>2915</v>
      </c>
      <c r="K74" s="100"/>
      <c r="L74" s="100"/>
      <c r="M74" s="110" t="s">
        <v>213</v>
      </c>
      <c r="N74" s="100" t="s">
        <v>72</v>
      </c>
      <c r="O74" s="101">
        <v>1</v>
      </c>
      <c r="P74" s="100" t="s">
        <v>73</v>
      </c>
    </row>
    <row r="75" spans="1:16" ht="25.2" hidden="1" customHeight="1" x14ac:dyDescent="0.45">
      <c r="A75" s="101">
        <v>442</v>
      </c>
      <c r="B75" s="100" t="s">
        <v>452</v>
      </c>
      <c r="C75" s="100" t="s">
        <v>453</v>
      </c>
      <c r="D75" s="100" t="s">
        <v>2964</v>
      </c>
      <c r="E75" s="100" t="s">
        <v>454</v>
      </c>
      <c r="F75" s="100" t="s">
        <v>455</v>
      </c>
      <c r="G75" s="100" t="str">
        <f>IF(ISERROR(FIND("区",F75))=FALSE,LEFT(F75,FIND("区",F75)),IF(ISERROR(FIND("市",F75))=FALSE,LEFT(F75,FIND("市",F75)),IF(ISERROR(FIND("町",F75))=FALSE,LEFT(F75,FIND("町",F75)),IF(ISERROR(FIND("村",F75))=FALSE,LEFT(F75,FIND("村",F75)),IF(ISERROR(FIND("郡",F68))=FALSE,LEFT(F68,FIND("郡",F68)))))))</f>
        <v>北区</v>
      </c>
      <c r="H75" s="100" t="s">
        <v>456</v>
      </c>
      <c r="I75" s="100" t="s">
        <v>457</v>
      </c>
      <c r="J75" s="100" t="s">
        <v>2915</v>
      </c>
      <c r="K75" s="100"/>
      <c r="L75" s="100"/>
      <c r="M75" s="100" t="s">
        <v>19</v>
      </c>
      <c r="N75" s="100" t="s">
        <v>72</v>
      </c>
      <c r="O75" s="101">
        <v>1</v>
      </c>
      <c r="P75" s="100" t="s">
        <v>73</v>
      </c>
    </row>
    <row r="76" spans="1:16" ht="25.2" hidden="1" customHeight="1" x14ac:dyDescent="0.45">
      <c r="A76" s="101">
        <v>451</v>
      </c>
      <c r="B76" s="100" t="s">
        <v>458</v>
      </c>
      <c r="C76" s="100" t="s">
        <v>459</v>
      </c>
      <c r="D76" s="100" t="s">
        <v>2965</v>
      </c>
      <c r="E76" s="100" t="s">
        <v>460</v>
      </c>
      <c r="F76" s="100" t="s">
        <v>461</v>
      </c>
      <c r="G76" s="100" t="str">
        <f>IF(ISERROR(FIND("区",F76))=FALSE,LEFT(F76,FIND("区",F76)),IF(ISERROR(FIND("市",F76))=FALSE,LEFT(F76,FIND("市",F76)),IF(ISERROR(FIND("町",F76))=FALSE,LEFT(F76,FIND("町",F76)),IF(ISERROR(FIND("村",F76))=FALSE,LEFT(F76,FIND("村",F76)),IF(ISERROR(FIND("郡",F69))=FALSE,LEFT(F69,FIND("郡",F69)))))))</f>
        <v>北区</v>
      </c>
      <c r="H76" s="100" t="s">
        <v>462</v>
      </c>
      <c r="I76" s="100" t="s">
        <v>463</v>
      </c>
      <c r="J76" s="100" t="s">
        <v>2915</v>
      </c>
      <c r="K76" s="100" t="s">
        <v>18</v>
      </c>
      <c r="L76" s="100" t="s">
        <v>18</v>
      </c>
      <c r="M76" s="110" t="s">
        <v>92</v>
      </c>
      <c r="N76" s="100" t="s">
        <v>72</v>
      </c>
      <c r="O76" s="101">
        <v>1</v>
      </c>
      <c r="P76" s="100" t="s">
        <v>73</v>
      </c>
    </row>
    <row r="77" spans="1:16" ht="25.2" hidden="1" customHeight="1" x14ac:dyDescent="0.45">
      <c r="A77" s="101">
        <v>452</v>
      </c>
      <c r="B77" s="100" t="s">
        <v>464</v>
      </c>
      <c r="C77" s="100" t="s">
        <v>465</v>
      </c>
      <c r="D77" s="100" t="s">
        <v>2966</v>
      </c>
      <c r="E77" s="100" t="s">
        <v>466</v>
      </c>
      <c r="F77" s="100" t="s">
        <v>467</v>
      </c>
      <c r="G77" s="100" t="str">
        <f>IF(ISERROR(FIND("区",F77))=FALSE,LEFT(F77,FIND("区",F77)),IF(ISERROR(FIND("市",F77))=FALSE,LEFT(F77,FIND("市",F77)),IF(ISERROR(FIND("町",F77))=FALSE,LEFT(F77,FIND("町",F77)),IF(ISERROR(FIND("村",F77))=FALSE,LEFT(F77,FIND("村",F77)),IF(ISERROR(FIND("郡",F70))=FALSE,LEFT(F70,FIND("郡",F70)))))))</f>
        <v>板橋区</v>
      </c>
      <c r="H77" s="100" t="s">
        <v>468</v>
      </c>
      <c r="I77" s="100" t="s">
        <v>469</v>
      </c>
      <c r="J77" s="100" t="s">
        <v>2915</v>
      </c>
      <c r="K77" s="100" t="s">
        <v>18</v>
      </c>
      <c r="L77" s="100" t="s">
        <v>18</v>
      </c>
      <c r="M77" s="110" t="s">
        <v>92</v>
      </c>
      <c r="N77" s="100" t="s">
        <v>72</v>
      </c>
      <c r="O77" s="101">
        <v>1</v>
      </c>
      <c r="P77" s="100" t="s">
        <v>73</v>
      </c>
    </row>
    <row r="78" spans="1:16" ht="25.2" hidden="1" customHeight="1" x14ac:dyDescent="0.45">
      <c r="A78" s="101">
        <v>464</v>
      </c>
      <c r="B78" s="100" t="s">
        <v>470</v>
      </c>
      <c r="C78" s="100" t="s">
        <v>471</v>
      </c>
      <c r="D78" s="100" t="s">
        <v>2967</v>
      </c>
      <c r="E78" s="100" t="s">
        <v>406</v>
      </c>
      <c r="F78" s="100" t="s">
        <v>472</v>
      </c>
      <c r="G78" s="100" t="str">
        <f>IF(ISERROR(FIND("区",F78))=FALSE,LEFT(F78,FIND("区",F78)),IF(ISERROR(FIND("市",F78))=FALSE,LEFT(F78,FIND("市",F78)),IF(ISERROR(FIND("町",F78))=FALSE,LEFT(F78,FIND("町",F78)),IF(ISERROR(FIND("村",F78))=FALSE,LEFT(F78,FIND("村",F78)),IF(ISERROR(FIND("郡",F72))=FALSE,LEFT(F72,FIND("郡",F72)))))))</f>
        <v>豊島区</v>
      </c>
      <c r="H78" s="100" t="s">
        <v>473</v>
      </c>
      <c r="I78" s="100" t="s">
        <v>474</v>
      </c>
      <c r="J78" s="100" t="s">
        <v>2915</v>
      </c>
      <c r="K78" s="100" t="s">
        <v>18</v>
      </c>
      <c r="L78" s="100" t="s">
        <v>18</v>
      </c>
      <c r="M78" s="100" t="s">
        <v>19</v>
      </c>
      <c r="N78" s="100" t="s">
        <v>72</v>
      </c>
      <c r="O78" s="101">
        <v>1</v>
      </c>
      <c r="P78" s="100" t="s">
        <v>73</v>
      </c>
    </row>
    <row r="79" spans="1:16" ht="25.2" hidden="1" customHeight="1" x14ac:dyDescent="0.45">
      <c r="A79" s="101">
        <v>471</v>
      </c>
      <c r="B79" s="100" t="s">
        <v>475</v>
      </c>
      <c r="C79" s="100" t="s">
        <v>476</v>
      </c>
      <c r="D79" s="100" t="s">
        <v>2968</v>
      </c>
      <c r="E79" s="100" t="s">
        <v>477</v>
      </c>
      <c r="F79" s="100" t="s">
        <v>478</v>
      </c>
      <c r="G79" s="100" t="str">
        <f>IF(ISERROR(FIND("区",F79))=FALSE,LEFT(F79,FIND("区",F79)),IF(ISERROR(FIND("市",F79))=FALSE,LEFT(F79,FIND("市",F79)),IF(ISERROR(FIND("町",F79))=FALSE,LEFT(F79,FIND("町",F79)),IF(ISERROR(FIND("村",F79))=FALSE,LEFT(F79,FIND("村",F79)),IF(ISERROR(FIND("郡",F74))=FALSE,LEFT(F74,FIND("郡",F74)))))))</f>
        <v>文京区</v>
      </c>
      <c r="H79" s="100" t="s">
        <v>479</v>
      </c>
      <c r="I79" s="100" t="s">
        <v>480</v>
      </c>
      <c r="J79" s="100" t="s">
        <v>2897</v>
      </c>
      <c r="K79" s="100" t="s">
        <v>18</v>
      </c>
      <c r="L79" s="100" t="s">
        <v>18</v>
      </c>
      <c r="M79" s="110" t="s">
        <v>92</v>
      </c>
      <c r="N79" s="100" t="s">
        <v>72</v>
      </c>
      <c r="O79" s="101">
        <v>1</v>
      </c>
      <c r="P79" s="100" t="s">
        <v>73</v>
      </c>
    </row>
    <row r="80" spans="1:16" ht="25.2" hidden="1" customHeight="1" x14ac:dyDescent="0.45">
      <c r="A80" s="101">
        <v>473</v>
      </c>
      <c r="B80" s="100" t="s">
        <v>481</v>
      </c>
      <c r="C80" s="100" t="s">
        <v>482</v>
      </c>
      <c r="D80" s="100" t="s">
        <v>2969</v>
      </c>
      <c r="E80" s="100" t="s">
        <v>483</v>
      </c>
      <c r="F80" s="100" t="s">
        <v>484</v>
      </c>
      <c r="G80" s="100" t="str">
        <f>IF(ISERROR(FIND("区",F80))=FALSE,LEFT(F80,FIND("区",F80)),IF(ISERROR(FIND("市",F80))=FALSE,LEFT(F80,FIND("市",F80)),IF(ISERROR(FIND("町",F80))=FALSE,LEFT(F80,FIND("町",F80)),IF(ISERROR(FIND("村",F80))=FALSE,LEFT(F80,FIND("村",F80)),IF(ISERROR(FIND("郡",F75))=FALSE,LEFT(F75,FIND("郡",F75)))))))</f>
        <v>板橋区</v>
      </c>
      <c r="H80" s="100" t="s">
        <v>485</v>
      </c>
      <c r="I80" s="100" t="s">
        <v>486</v>
      </c>
      <c r="J80" s="100" t="s">
        <v>2915</v>
      </c>
      <c r="K80" s="100" t="s">
        <v>18</v>
      </c>
      <c r="L80" s="100" t="s">
        <v>18</v>
      </c>
      <c r="M80" s="110" t="s">
        <v>92</v>
      </c>
      <c r="N80" s="100" t="s">
        <v>72</v>
      </c>
      <c r="O80" s="101">
        <v>1</v>
      </c>
      <c r="P80" s="100" t="s">
        <v>73</v>
      </c>
    </row>
    <row r="81" spans="1:16" ht="25.2" hidden="1" customHeight="1" x14ac:dyDescent="0.45">
      <c r="A81" s="101">
        <v>503</v>
      </c>
      <c r="B81" s="100" t="s">
        <v>487</v>
      </c>
      <c r="C81" s="100" t="s">
        <v>488</v>
      </c>
      <c r="D81" s="100" t="s">
        <v>2970</v>
      </c>
      <c r="E81" s="100" t="s">
        <v>489</v>
      </c>
      <c r="F81" s="100" t="s">
        <v>490</v>
      </c>
      <c r="G81" s="100" t="str">
        <f>IF(ISERROR(FIND("区",F81))=FALSE,LEFT(F81,FIND("区",F81)),IF(ISERROR(FIND("市",F81))=FALSE,LEFT(F81,FIND("市",F81)),IF(ISERROR(FIND("町",F81))=FALSE,LEFT(F81,FIND("町",F81)),IF(ISERROR(FIND("村",F81))=FALSE,LEFT(F81,FIND("村",F81)),IF(ISERROR(FIND("郡",F76))=FALSE,LEFT(F76,FIND("郡",F76)))))))</f>
        <v>墨田区</v>
      </c>
      <c r="H81" s="100" t="s">
        <v>491</v>
      </c>
      <c r="I81" s="100" t="s">
        <v>492</v>
      </c>
      <c r="J81" s="100" t="s">
        <v>2900</v>
      </c>
      <c r="K81" s="100"/>
      <c r="L81" s="100" t="s">
        <v>18</v>
      </c>
      <c r="M81" s="100" t="s">
        <v>19</v>
      </c>
      <c r="N81" s="100" t="s">
        <v>72</v>
      </c>
      <c r="O81" s="101">
        <v>1</v>
      </c>
      <c r="P81" s="100" t="s">
        <v>73</v>
      </c>
    </row>
    <row r="82" spans="1:16" ht="25.2" hidden="1" customHeight="1" x14ac:dyDescent="0.45">
      <c r="A82" s="101">
        <v>504</v>
      </c>
      <c r="B82" s="100" t="s">
        <v>493</v>
      </c>
      <c r="C82" s="100" t="s">
        <v>494</v>
      </c>
      <c r="D82" s="100" t="s">
        <v>2971</v>
      </c>
      <c r="E82" s="100" t="s">
        <v>495</v>
      </c>
      <c r="F82" s="100" t="s">
        <v>496</v>
      </c>
      <c r="G82" s="100" t="str">
        <f>IF(ISERROR(FIND("区",F82))=FALSE,LEFT(F82,FIND("区",F82)),IF(ISERROR(FIND("市",F82))=FALSE,LEFT(F82,FIND("市",F82)),IF(ISERROR(FIND("町",F82))=FALSE,LEFT(F82,FIND("町",F82)),IF(ISERROR(FIND("村",F82))=FALSE,LEFT(F82,FIND("村",F82)),IF(ISERROR(FIND("郡",F77))=FALSE,LEFT(F77,FIND("郡",F77)))))))</f>
        <v>台東区</v>
      </c>
      <c r="H82" s="100" t="s">
        <v>497</v>
      </c>
      <c r="I82" s="100" t="s">
        <v>498</v>
      </c>
      <c r="J82" s="100" t="s">
        <v>2897</v>
      </c>
      <c r="K82" s="100" t="s">
        <v>18</v>
      </c>
      <c r="L82" s="100" t="s">
        <v>18</v>
      </c>
      <c r="M82" s="100" t="s">
        <v>19</v>
      </c>
      <c r="N82" s="100" t="s">
        <v>72</v>
      </c>
      <c r="O82" s="101">
        <v>1</v>
      </c>
      <c r="P82" s="100" t="s">
        <v>73</v>
      </c>
    </row>
    <row r="83" spans="1:16" ht="25.2" hidden="1" customHeight="1" x14ac:dyDescent="0.45">
      <c r="A83" s="101">
        <v>505</v>
      </c>
      <c r="B83" s="100" t="s">
        <v>499</v>
      </c>
      <c r="C83" s="100" t="s">
        <v>500</v>
      </c>
      <c r="D83" s="100" t="s">
        <v>2972</v>
      </c>
      <c r="E83" s="100" t="s">
        <v>501</v>
      </c>
      <c r="F83" s="100" t="s">
        <v>502</v>
      </c>
      <c r="G83" s="100" t="str">
        <f>IF(ISERROR(FIND("区",F83))=FALSE,LEFT(F83,FIND("区",F83)),IF(ISERROR(FIND("市",F83))=FALSE,LEFT(F83,FIND("市",F83)),IF(ISERROR(FIND("町",F83))=FALSE,LEFT(F83,FIND("町",F83)),IF(ISERROR(FIND("村",F83))=FALSE,LEFT(F83,FIND("村",F83)),IF(ISERROR(FIND("郡",#REF!))=FALSE,LEFT(#REF!,FIND("郡",#REF!)))))))</f>
        <v>台東区</v>
      </c>
      <c r="H83" s="100" t="s">
        <v>503</v>
      </c>
      <c r="I83" s="100" t="s">
        <v>504</v>
      </c>
      <c r="J83" s="100" t="s">
        <v>2897</v>
      </c>
      <c r="K83" s="100"/>
      <c r="L83" s="100" t="s">
        <v>18</v>
      </c>
      <c r="M83" s="100" t="s">
        <v>19</v>
      </c>
      <c r="N83" s="100" t="s">
        <v>72</v>
      </c>
      <c r="O83" s="101">
        <v>1</v>
      </c>
      <c r="P83" s="100" t="s">
        <v>73</v>
      </c>
    </row>
    <row r="84" spans="1:16" ht="25.2" hidden="1" customHeight="1" x14ac:dyDescent="0.45">
      <c r="A84" s="101">
        <v>506</v>
      </c>
      <c r="B84" s="100" t="s">
        <v>505</v>
      </c>
      <c r="C84" s="100" t="s">
        <v>506</v>
      </c>
      <c r="D84" s="100" t="s">
        <v>2973</v>
      </c>
      <c r="E84" s="100" t="s">
        <v>507</v>
      </c>
      <c r="F84" s="100" t="s">
        <v>508</v>
      </c>
      <c r="G84" s="100" t="str">
        <f t="shared" ref="G84:G122" si="3">IF(ISERROR(FIND("区",F84))=FALSE,LEFT(F84,FIND("区",F84)),IF(ISERROR(FIND("市",F84))=FALSE,LEFT(F84,FIND("市",F84)),IF(ISERROR(FIND("町",F84))=FALSE,LEFT(F84,FIND("町",F84)),IF(ISERROR(FIND("村",F84))=FALSE,LEFT(F84,FIND("村",F84)),IF(ISERROR(FIND("郡",F78))=FALSE,LEFT(F78,FIND("郡",F78)))))))</f>
        <v>台東区</v>
      </c>
      <c r="H84" s="100" t="s">
        <v>509</v>
      </c>
      <c r="I84" s="100" t="s">
        <v>510</v>
      </c>
      <c r="J84" s="100" t="s">
        <v>2897</v>
      </c>
      <c r="K84" s="100" t="s">
        <v>18</v>
      </c>
      <c r="L84" s="100" t="s">
        <v>18</v>
      </c>
      <c r="M84" s="100" t="s">
        <v>19</v>
      </c>
      <c r="N84" s="100" t="s">
        <v>72</v>
      </c>
      <c r="O84" s="101">
        <v>1</v>
      </c>
      <c r="P84" s="100" t="s">
        <v>73</v>
      </c>
    </row>
    <row r="85" spans="1:16" ht="25.2" hidden="1" customHeight="1" x14ac:dyDescent="0.45">
      <c r="A85" s="101">
        <v>507</v>
      </c>
      <c r="B85" s="100" t="s">
        <v>511</v>
      </c>
      <c r="C85" s="100" t="s">
        <v>512</v>
      </c>
      <c r="D85" s="100" t="s">
        <v>2974</v>
      </c>
      <c r="E85" s="100" t="s">
        <v>513</v>
      </c>
      <c r="F85" s="100" t="s">
        <v>514</v>
      </c>
      <c r="G85" s="100" t="str">
        <f t="shared" si="3"/>
        <v>荒川区</v>
      </c>
      <c r="H85" s="100" t="s">
        <v>515</v>
      </c>
      <c r="I85" s="100" t="s">
        <v>516</v>
      </c>
      <c r="J85" s="100" t="s">
        <v>2897</v>
      </c>
      <c r="K85" s="100" t="s">
        <v>18</v>
      </c>
      <c r="L85" s="100" t="s">
        <v>18</v>
      </c>
      <c r="M85" s="100" t="s">
        <v>19</v>
      </c>
      <c r="N85" s="100" t="s">
        <v>72</v>
      </c>
      <c r="O85" s="101">
        <v>1</v>
      </c>
      <c r="P85" s="100" t="s">
        <v>73</v>
      </c>
    </row>
    <row r="86" spans="1:16" ht="25.2" hidden="1" customHeight="1" x14ac:dyDescent="0.45">
      <c r="A86" s="101">
        <v>521</v>
      </c>
      <c r="B86" s="100" t="s">
        <v>517</v>
      </c>
      <c r="C86" s="100" t="s">
        <v>518</v>
      </c>
      <c r="D86" s="100" t="s">
        <v>2975</v>
      </c>
      <c r="E86" s="100" t="s">
        <v>519</v>
      </c>
      <c r="F86" s="100" t="s">
        <v>520</v>
      </c>
      <c r="G86" s="100" t="str">
        <f t="shared" si="3"/>
        <v>足立区</v>
      </c>
      <c r="H86" s="100" t="s">
        <v>521</v>
      </c>
      <c r="I86" s="100" t="s">
        <v>522</v>
      </c>
      <c r="J86" s="100" t="s">
        <v>2897</v>
      </c>
      <c r="K86" s="100" t="s">
        <v>18</v>
      </c>
      <c r="L86" s="100" t="s">
        <v>18</v>
      </c>
      <c r="M86" s="110" t="s">
        <v>92</v>
      </c>
      <c r="N86" s="100" t="s">
        <v>72</v>
      </c>
      <c r="O86" s="101">
        <v>1</v>
      </c>
      <c r="P86" s="100" t="s">
        <v>73</v>
      </c>
    </row>
    <row r="87" spans="1:16" ht="25.2" hidden="1" customHeight="1" x14ac:dyDescent="0.45">
      <c r="A87" s="101">
        <v>522</v>
      </c>
      <c r="B87" s="100" t="s">
        <v>523</v>
      </c>
      <c r="C87" s="100" t="s">
        <v>524</v>
      </c>
      <c r="D87" s="100" t="s">
        <v>2976</v>
      </c>
      <c r="E87" s="100" t="s">
        <v>525</v>
      </c>
      <c r="F87" s="100" t="s">
        <v>526</v>
      </c>
      <c r="G87" s="100" t="str">
        <f t="shared" si="3"/>
        <v>足立区</v>
      </c>
      <c r="H87" s="100" t="s">
        <v>527</v>
      </c>
      <c r="I87" s="100" t="s">
        <v>528</v>
      </c>
      <c r="J87" s="100" t="s">
        <v>2897</v>
      </c>
      <c r="K87" s="100" t="s">
        <v>18</v>
      </c>
      <c r="L87" s="100" t="s">
        <v>18</v>
      </c>
      <c r="M87" s="110" t="s">
        <v>92</v>
      </c>
      <c r="N87" s="100" t="s">
        <v>72</v>
      </c>
      <c r="O87" s="101">
        <v>1</v>
      </c>
      <c r="P87" s="100" t="s">
        <v>73</v>
      </c>
    </row>
    <row r="88" spans="1:16" ht="25.2" hidden="1" customHeight="1" x14ac:dyDescent="0.45">
      <c r="A88" s="101">
        <v>523</v>
      </c>
      <c r="B88" s="100" t="s">
        <v>529</v>
      </c>
      <c r="C88" s="100" t="s">
        <v>530</v>
      </c>
      <c r="D88" s="100" t="s">
        <v>2977</v>
      </c>
      <c r="E88" s="100" t="s">
        <v>531</v>
      </c>
      <c r="F88" s="100" t="s">
        <v>532</v>
      </c>
      <c r="G88" s="100" t="str">
        <f t="shared" si="3"/>
        <v>足立区</v>
      </c>
      <c r="H88" s="100" t="s">
        <v>533</v>
      </c>
      <c r="I88" s="100" t="s">
        <v>534</v>
      </c>
      <c r="J88" s="100" t="s">
        <v>2897</v>
      </c>
      <c r="K88" s="100" t="s">
        <v>18</v>
      </c>
      <c r="L88" s="100" t="s">
        <v>18</v>
      </c>
      <c r="M88" s="100" t="s">
        <v>19</v>
      </c>
      <c r="N88" s="100" t="s">
        <v>72</v>
      </c>
      <c r="O88" s="101">
        <v>1</v>
      </c>
      <c r="P88" s="100" t="s">
        <v>73</v>
      </c>
    </row>
    <row r="89" spans="1:16" ht="25.2" hidden="1" customHeight="1" x14ac:dyDescent="0.45">
      <c r="A89" s="101">
        <v>524</v>
      </c>
      <c r="B89" s="100" t="s">
        <v>535</v>
      </c>
      <c r="C89" s="100" t="s">
        <v>536</v>
      </c>
      <c r="D89" s="100" t="s">
        <v>2978</v>
      </c>
      <c r="E89" s="100" t="s">
        <v>537</v>
      </c>
      <c r="F89" s="100" t="s">
        <v>538</v>
      </c>
      <c r="G89" s="100" t="str">
        <f t="shared" si="3"/>
        <v>足立区</v>
      </c>
      <c r="H89" s="100" t="s">
        <v>539</v>
      </c>
      <c r="I89" s="100" t="s">
        <v>540</v>
      </c>
      <c r="J89" s="100" t="s">
        <v>2897</v>
      </c>
      <c r="K89" s="100" t="s">
        <v>18</v>
      </c>
      <c r="L89" s="100" t="s">
        <v>18</v>
      </c>
      <c r="M89" s="100" t="s">
        <v>19</v>
      </c>
      <c r="N89" s="100" t="s">
        <v>72</v>
      </c>
      <c r="O89" s="101">
        <v>1</v>
      </c>
      <c r="P89" s="100" t="s">
        <v>73</v>
      </c>
    </row>
    <row r="90" spans="1:16" ht="25.2" hidden="1" customHeight="1" x14ac:dyDescent="0.45">
      <c r="A90" s="101">
        <v>525</v>
      </c>
      <c r="B90" s="100" t="s">
        <v>541</v>
      </c>
      <c r="C90" s="100" t="s">
        <v>542</v>
      </c>
      <c r="D90" s="100" t="s">
        <v>2979</v>
      </c>
      <c r="E90" s="100" t="s">
        <v>543</v>
      </c>
      <c r="F90" s="100" t="s">
        <v>544</v>
      </c>
      <c r="G90" s="100" t="str">
        <f t="shared" si="3"/>
        <v>足立区</v>
      </c>
      <c r="H90" s="100" t="s">
        <v>545</v>
      </c>
      <c r="I90" s="100" t="s">
        <v>546</v>
      </c>
      <c r="J90" s="100" t="s">
        <v>2897</v>
      </c>
      <c r="K90" s="100" t="s">
        <v>18</v>
      </c>
      <c r="L90" s="100" t="s">
        <v>18</v>
      </c>
      <c r="M90" s="100" t="s">
        <v>19</v>
      </c>
      <c r="N90" s="100" t="s">
        <v>72</v>
      </c>
      <c r="O90" s="101">
        <v>1</v>
      </c>
      <c r="P90" s="100" t="s">
        <v>73</v>
      </c>
    </row>
    <row r="91" spans="1:16" ht="25.2" hidden="1" customHeight="1" x14ac:dyDescent="0.45">
      <c r="A91" s="101">
        <v>526</v>
      </c>
      <c r="B91" s="100" t="s">
        <v>547</v>
      </c>
      <c r="C91" s="100" t="s">
        <v>548</v>
      </c>
      <c r="D91" s="100" t="s">
        <v>2980</v>
      </c>
      <c r="E91" s="100" t="s">
        <v>549</v>
      </c>
      <c r="F91" s="100" t="s">
        <v>550</v>
      </c>
      <c r="G91" s="100" t="str">
        <f t="shared" si="3"/>
        <v>足立区</v>
      </c>
      <c r="H91" s="100" t="s">
        <v>551</v>
      </c>
      <c r="I91" s="100" t="s">
        <v>552</v>
      </c>
      <c r="J91" s="100" t="s">
        <v>2897</v>
      </c>
      <c r="K91" s="100" t="s">
        <v>18</v>
      </c>
      <c r="L91" s="100" t="s">
        <v>18</v>
      </c>
      <c r="M91" s="100" t="s">
        <v>19</v>
      </c>
      <c r="N91" s="100" t="s">
        <v>72</v>
      </c>
      <c r="O91" s="101">
        <v>1</v>
      </c>
      <c r="P91" s="100" t="s">
        <v>73</v>
      </c>
    </row>
    <row r="92" spans="1:16" ht="25.2" hidden="1" customHeight="1" x14ac:dyDescent="0.45">
      <c r="A92" s="101">
        <v>527</v>
      </c>
      <c r="B92" s="100" t="s">
        <v>553</v>
      </c>
      <c r="C92" s="100" t="s">
        <v>554</v>
      </c>
      <c r="D92" s="100" t="s">
        <v>2981</v>
      </c>
      <c r="E92" s="100" t="s">
        <v>555</v>
      </c>
      <c r="F92" s="100" t="s">
        <v>556</v>
      </c>
      <c r="G92" s="100" t="str">
        <f t="shared" si="3"/>
        <v>足立区</v>
      </c>
      <c r="H92" s="100" t="s">
        <v>557</v>
      </c>
      <c r="I92" s="100" t="s">
        <v>558</v>
      </c>
      <c r="J92" s="100" t="s">
        <v>2897</v>
      </c>
      <c r="K92" s="100" t="s">
        <v>18</v>
      </c>
      <c r="L92" s="100" t="s">
        <v>18</v>
      </c>
      <c r="M92" s="100" t="s">
        <v>19</v>
      </c>
      <c r="N92" s="100" t="s">
        <v>72</v>
      </c>
      <c r="O92" s="101">
        <v>1</v>
      </c>
      <c r="P92" s="100" t="s">
        <v>73</v>
      </c>
    </row>
    <row r="93" spans="1:16" ht="25.2" hidden="1" customHeight="1" x14ac:dyDescent="0.45">
      <c r="A93" s="101">
        <v>541</v>
      </c>
      <c r="B93" s="100" t="s">
        <v>559</v>
      </c>
      <c r="C93" s="100" t="s">
        <v>560</v>
      </c>
      <c r="D93" s="100" t="s">
        <v>2982</v>
      </c>
      <c r="E93" s="100" t="s">
        <v>561</v>
      </c>
      <c r="F93" s="100" t="s">
        <v>562</v>
      </c>
      <c r="G93" s="100" t="str">
        <f t="shared" si="3"/>
        <v>中央区</v>
      </c>
      <c r="H93" s="100" t="s">
        <v>563</v>
      </c>
      <c r="I93" s="100" t="s">
        <v>564</v>
      </c>
      <c r="J93" s="100" t="s">
        <v>2900</v>
      </c>
      <c r="K93" s="100" t="s">
        <v>18</v>
      </c>
      <c r="L93" s="100" t="s">
        <v>18</v>
      </c>
      <c r="M93" s="100" t="s">
        <v>19</v>
      </c>
      <c r="N93" s="100" t="s">
        <v>72</v>
      </c>
      <c r="O93" s="101">
        <v>1</v>
      </c>
      <c r="P93" s="100" t="s">
        <v>73</v>
      </c>
    </row>
    <row r="94" spans="1:16" ht="25.2" hidden="1" customHeight="1" x14ac:dyDescent="0.45">
      <c r="A94" s="101">
        <v>552</v>
      </c>
      <c r="B94" s="100" t="s">
        <v>565</v>
      </c>
      <c r="C94" s="100" t="s">
        <v>566</v>
      </c>
      <c r="D94" s="100" t="s">
        <v>2983</v>
      </c>
      <c r="E94" s="100" t="s">
        <v>567</v>
      </c>
      <c r="F94" s="100" t="s">
        <v>568</v>
      </c>
      <c r="G94" s="100" t="str">
        <f t="shared" si="3"/>
        <v>台東区</v>
      </c>
      <c r="H94" s="100" t="s">
        <v>569</v>
      </c>
      <c r="I94" s="100" t="s">
        <v>570</v>
      </c>
      <c r="J94" s="100" t="s">
        <v>2897</v>
      </c>
      <c r="K94" s="100"/>
      <c r="L94" s="100"/>
      <c r="M94" s="110" t="s">
        <v>213</v>
      </c>
      <c r="N94" s="100" t="s">
        <v>72</v>
      </c>
      <c r="O94" s="101">
        <v>1</v>
      </c>
      <c r="P94" s="100" t="s">
        <v>73</v>
      </c>
    </row>
    <row r="95" spans="1:16" ht="25.2" hidden="1" customHeight="1" x14ac:dyDescent="0.45">
      <c r="A95" s="101">
        <v>564</v>
      </c>
      <c r="B95" s="100" t="s">
        <v>571</v>
      </c>
      <c r="C95" s="100" t="s">
        <v>572</v>
      </c>
      <c r="D95" s="100" t="s">
        <v>2984</v>
      </c>
      <c r="E95" s="100" t="s">
        <v>573</v>
      </c>
      <c r="F95" s="100" t="s">
        <v>574</v>
      </c>
      <c r="G95" s="100" t="str">
        <f t="shared" si="3"/>
        <v>足立区</v>
      </c>
      <c r="H95" s="100" t="s">
        <v>575</v>
      </c>
      <c r="I95" s="100" t="s">
        <v>576</v>
      </c>
      <c r="J95" s="100" t="s">
        <v>2897</v>
      </c>
      <c r="K95" s="100" t="s">
        <v>18</v>
      </c>
      <c r="L95" s="100" t="s">
        <v>18</v>
      </c>
      <c r="M95" s="110" t="s">
        <v>92</v>
      </c>
      <c r="N95" s="100" t="s">
        <v>72</v>
      </c>
      <c r="O95" s="101">
        <v>1</v>
      </c>
      <c r="P95" s="100" t="s">
        <v>73</v>
      </c>
    </row>
    <row r="96" spans="1:16" ht="25.2" hidden="1" customHeight="1" x14ac:dyDescent="0.45">
      <c r="A96" s="101">
        <v>571</v>
      </c>
      <c r="B96" s="100" t="s">
        <v>577</v>
      </c>
      <c r="C96" s="100" t="s">
        <v>578</v>
      </c>
      <c r="D96" s="100" t="s">
        <v>2985</v>
      </c>
      <c r="E96" s="100" t="s">
        <v>579</v>
      </c>
      <c r="F96" s="100" t="s">
        <v>580</v>
      </c>
      <c r="G96" s="100" t="str">
        <f t="shared" si="3"/>
        <v>台東区</v>
      </c>
      <c r="H96" s="100" t="s">
        <v>581</v>
      </c>
      <c r="I96" s="100" t="s">
        <v>582</v>
      </c>
      <c r="J96" s="100" t="s">
        <v>2897</v>
      </c>
      <c r="K96" s="100" t="s">
        <v>18</v>
      </c>
      <c r="L96" s="100" t="s">
        <v>18</v>
      </c>
      <c r="M96" s="110" t="s">
        <v>92</v>
      </c>
      <c r="N96" s="100" t="s">
        <v>72</v>
      </c>
      <c r="O96" s="101">
        <v>1</v>
      </c>
      <c r="P96" s="100" t="s">
        <v>73</v>
      </c>
    </row>
    <row r="97" spans="1:16" ht="25.2" hidden="1" customHeight="1" x14ac:dyDescent="0.45">
      <c r="A97" s="101">
        <v>572</v>
      </c>
      <c r="B97" s="100" t="s">
        <v>583</v>
      </c>
      <c r="C97" s="100" t="s">
        <v>584</v>
      </c>
      <c r="D97" s="100" t="s">
        <v>2986</v>
      </c>
      <c r="E97" s="100" t="s">
        <v>585</v>
      </c>
      <c r="F97" s="100" t="s">
        <v>586</v>
      </c>
      <c r="G97" s="100" t="str">
        <f t="shared" si="3"/>
        <v>荒川区</v>
      </c>
      <c r="H97" s="100" t="s">
        <v>587</v>
      </c>
      <c r="I97" s="100" t="s">
        <v>588</v>
      </c>
      <c r="J97" s="100" t="s">
        <v>2897</v>
      </c>
      <c r="K97" s="100" t="s">
        <v>18</v>
      </c>
      <c r="L97" s="100" t="s">
        <v>18</v>
      </c>
      <c r="M97" s="110" t="s">
        <v>92</v>
      </c>
      <c r="N97" s="100" t="s">
        <v>72</v>
      </c>
      <c r="O97" s="101">
        <v>1</v>
      </c>
      <c r="P97" s="100" t="s">
        <v>73</v>
      </c>
    </row>
    <row r="98" spans="1:16" ht="25.2" hidden="1" customHeight="1" x14ac:dyDescent="0.45">
      <c r="A98" s="101">
        <v>573</v>
      </c>
      <c r="B98" s="100" t="s">
        <v>589</v>
      </c>
      <c r="C98" s="100" t="s">
        <v>590</v>
      </c>
      <c r="D98" s="100" t="s">
        <v>2987</v>
      </c>
      <c r="E98" s="100" t="s">
        <v>591</v>
      </c>
      <c r="F98" s="100" t="s">
        <v>592</v>
      </c>
      <c r="G98" s="100" t="str">
        <f t="shared" si="3"/>
        <v>足立区</v>
      </c>
      <c r="H98" s="100" t="s">
        <v>593</v>
      </c>
      <c r="I98" s="100" t="s">
        <v>594</v>
      </c>
      <c r="J98" s="100" t="s">
        <v>2897</v>
      </c>
      <c r="K98" s="100" t="s">
        <v>18</v>
      </c>
      <c r="L98" s="100" t="s">
        <v>18</v>
      </c>
      <c r="M98" s="100" t="s">
        <v>19</v>
      </c>
      <c r="N98" s="100" t="s">
        <v>72</v>
      </c>
      <c r="O98" s="101">
        <v>1</v>
      </c>
      <c r="P98" s="100" t="s">
        <v>73</v>
      </c>
    </row>
    <row r="99" spans="1:16" ht="25.2" hidden="1" customHeight="1" x14ac:dyDescent="0.45">
      <c r="A99" s="101">
        <v>601</v>
      </c>
      <c r="B99" s="100" t="s">
        <v>595</v>
      </c>
      <c r="C99" s="100" t="s">
        <v>596</v>
      </c>
      <c r="D99" s="100" t="s">
        <v>2988</v>
      </c>
      <c r="E99" s="100" t="s">
        <v>597</v>
      </c>
      <c r="F99" s="100" t="s">
        <v>598</v>
      </c>
      <c r="G99" s="100" t="str">
        <f t="shared" si="3"/>
        <v>墨田区</v>
      </c>
      <c r="H99" s="100" t="s">
        <v>599</v>
      </c>
      <c r="I99" s="100" t="s">
        <v>600</v>
      </c>
      <c r="J99" s="100" t="s">
        <v>2900</v>
      </c>
      <c r="K99" s="100" t="s">
        <v>18</v>
      </c>
      <c r="L99" s="100" t="s">
        <v>18</v>
      </c>
      <c r="M99" s="100" t="s">
        <v>19</v>
      </c>
      <c r="N99" s="100" t="s">
        <v>72</v>
      </c>
      <c r="O99" s="101">
        <v>1</v>
      </c>
      <c r="P99" s="100" t="s">
        <v>73</v>
      </c>
    </row>
    <row r="100" spans="1:16" ht="25.2" hidden="1" customHeight="1" x14ac:dyDescent="0.45">
      <c r="A100" s="101">
        <v>602</v>
      </c>
      <c r="B100" s="100" t="s">
        <v>601</v>
      </c>
      <c r="C100" s="100" t="s">
        <v>602</v>
      </c>
      <c r="D100" s="100" t="s">
        <v>2989</v>
      </c>
      <c r="E100" s="100" t="s">
        <v>603</v>
      </c>
      <c r="F100" s="100" t="s">
        <v>604</v>
      </c>
      <c r="G100" s="100" t="str">
        <f t="shared" si="3"/>
        <v>墨田区</v>
      </c>
      <c r="H100" s="100" t="s">
        <v>605</v>
      </c>
      <c r="I100" s="100" t="s">
        <v>606</v>
      </c>
      <c r="J100" s="100" t="s">
        <v>2900</v>
      </c>
      <c r="K100" s="100" t="s">
        <v>18</v>
      </c>
      <c r="L100" s="100" t="s">
        <v>18</v>
      </c>
      <c r="M100" s="100" t="s">
        <v>19</v>
      </c>
      <c r="N100" s="100" t="s">
        <v>72</v>
      </c>
      <c r="O100" s="101">
        <v>1</v>
      </c>
      <c r="P100" s="100" t="s">
        <v>73</v>
      </c>
    </row>
    <row r="101" spans="1:16" ht="25.2" hidden="1" customHeight="1" x14ac:dyDescent="0.45">
      <c r="A101" s="101">
        <v>603</v>
      </c>
      <c r="B101" s="100" t="s">
        <v>607</v>
      </c>
      <c r="C101" s="100" t="s">
        <v>608</v>
      </c>
      <c r="D101" s="100" t="s">
        <v>2990</v>
      </c>
      <c r="E101" s="100" t="s">
        <v>609</v>
      </c>
      <c r="F101" s="100" t="s">
        <v>610</v>
      </c>
      <c r="G101" s="100" t="str">
        <f t="shared" si="3"/>
        <v>墨田区</v>
      </c>
      <c r="H101" s="100" t="s">
        <v>611</v>
      </c>
      <c r="I101" s="100" t="s">
        <v>612</v>
      </c>
      <c r="J101" s="100" t="s">
        <v>2900</v>
      </c>
      <c r="K101" s="100" t="s">
        <v>18</v>
      </c>
      <c r="L101" s="100" t="s">
        <v>18</v>
      </c>
      <c r="M101" s="100" t="s">
        <v>19</v>
      </c>
      <c r="N101" s="100" t="s">
        <v>72</v>
      </c>
      <c r="O101" s="101">
        <v>1</v>
      </c>
      <c r="P101" s="100" t="s">
        <v>73</v>
      </c>
    </row>
    <row r="102" spans="1:16" ht="25.2" hidden="1" customHeight="1" x14ac:dyDescent="0.45">
      <c r="A102" s="101">
        <v>604</v>
      </c>
      <c r="B102" s="100" t="s">
        <v>613</v>
      </c>
      <c r="C102" s="100" t="s">
        <v>614</v>
      </c>
      <c r="D102" s="100" t="s">
        <v>2991</v>
      </c>
      <c r="E102" s="100" t="s">
        <v>615</v>
      </c>
      <c r="F102" s="100" t="s">
        <v>616</v>
      </c>
      <c r="G102" s="100" t="str">
        <f t="shared" si="3"/>
        <v>葛飾区</v>
      </c>
      <c r="H102" s="100" t="s">
        <v>617</v>
      </c>
      <c r="I102" s="100" t="s">
        <v>618</v>
      </c>
      <c r="J102" s="100" t="s">
        <v>2897</v>
      </c>
      <c r="K102" s="100" t="s">
        <v>18</v>
      </c>
      <c r="L102" s="100" t="s">
        <v>18</v>
      </c>
      <c r="M102" s="100" t="s">
        <v>19</v>
      </c>
      <c r="N102" s="100" t="s">
        <v>72</v>
      </c>
      <c r="O102" s="101">
        <v>1</v>
      </c>
      <c r="P102" s="100" t="s">
        <v>73</v>
      </c>
    </row>
    <row r="103" spans="1:16" ht="25.2" hidden="1" customHeight="1" x14ac:dyDescent="0.45">
      <c r="A103" s="101">
        <v>605</v>
      </c>
      <c r="B103" s="100" t="s">
        <v>619</v>
      </c>
      <c r="C103" s="100" t="s">
        <v>620</v>
      </c>
      <c r="D103" s="100" t="s">
        <v>2992</v>
      </c>
      <c r="E103" s="100" t="s">
        <v>621</v>
      </c>
      <c r="F103" s="100" t="s">
        <v>622</v>
      </c>
      <c r="G103" s="100" t="str">
        <f t="shared" si="3"/>
        <v>葛飾区</v>
      </c>
      <c r="H103" s="100" t="s">
        <v>623</v>
      </c>
      <c r="I103" s="100" t="s">
        <v>624</v>
      </c>
      <c r="J103" s="100" t="s">
        <v>2897</v>
      </c>
      <c r="K103" s="100" t="s">
        <v>18</v>
      </c>
      <c r="L103" s="100" t="s">
        <v>18</v>
      </c>
      <c r="M103" s="110" t="s">
        <v>92</v>
      </c>
      <c r="N103" s="100" t="s">
        <v>72</v>
      </c>
      <c r="O103" s="101">
        <v>1</v>
      </c>
      <c r="P103" s="100" t="s">
        <v>73</v>
      </c>
    </row>
    <row r="104" spans="1:16" ht="25.2" hidden="1" customHeight="1" x14ac:dyDescent="0.45">
      <c r="A104" s="101">
        <v>620</v>
      </c>
      <c r="B104" s="100" t="s">
        <v>625</v>
      </c>
      <c r="C104" s="100" t="s">
        <v>626</v>
      </c>
      <c r="D104" s="100" t="s">
        <v>2993</v>
      </c>
      <c r="E104" s="100" t="s">
        <v>627</v>
      </c>
      <c r="F104" s="100" t="s">
        <v>628</v>
      </c>
      <c r="G104" s="100" t="str">
        <f t="shared" si="3"/>
        <v>江東区</v>
      </c>
      <c r="H104" s="100" t="s">
        <v>629</v>
      </c>
      <c r="I104" s="100" t="s">
        <v>630</v>
      </c>
      <c r="J104" s="100" t="s">
        <v>2900</v>
      </c>
      <c r="K104" s="100" t="s">
        <v>18</v>
      </c>
      <c r="L104" s="100" t="s">
        <v>18</v>
      </c>
      <c r="M104" s="110" t="s">
        <v>213</v>
      </c>
      <c r="N104" s="100" t="s">
        <v>72</v>
      </c>
      <c r="O104" s="101">
        <v>1</v>
      </c>
      <c r="P104" s="100" t="s">
        <v>73</v>
      </c>
    </row>
    <row r="105" spans="1:16" ht="25.2" hidden="1" customHeight="1" x14ac:dyDescent="0.45">
      <c r="A105" s="101">
        <v>621</v>
      </c>
      <c r="B105" s="100" t="s">
        <v>631</v>
      </c>
      <c r="C105" s="100" t="s">
        <v>632</v>
      </c>
      <c r="D105" s="100" t="s">
        <v>2994</v>
      </c>
      <c r="E105" s="100" t="s">
        <v>633</v>
      </c>
      <c r="F105" s="100" t="s">
        <v>634</v>
      </c>
      <c r="G105" s="100" t="str">
        <f t="shared" si="3"/>
        <v>江東区</v>
      </c>
      <c r="H105" s="100" t="s">
        <v>635</v>
      </c>
      <c r="I105" s="100" t="s">
        <v>636</v>
      </c>
      <c r="J105" s="100" t="s">
        <v>2900</v>
      </c>
      <c r="K105" s="100" t="s">
        <v>18</v>
      </c>
      <c r="L105" s="100" t="s">
        <v>18</v>
      </c>
      <c r="M105" s="100" t="s">
        <v>19</v>
      </c>
      <c r="N105" s="100" t="s">
        <v>72</v>
      </c>
      <c r="O105" s="101">
        <v>1</v>
      </c>
      <c r="P105" s="100" t="s">
        <v>73</v>
      </c>
    </row>
    <row r="106" spans="1:16" ht="25.2" hidden="1" customHeight="1" x14ac:dyDescent="0.45">
      <c r="A106" s="101">
        <v>622</v>
      </c>
      <c r="B106" s="100" t="s">
        <v>637</v>
      </c>
      <c r="C106" s="100" t="s">
        <v>638</v>
      </c>
      <c r="D106" s="100" t="s">
        <v>2995</v>
      </c>
      <c r="E106" s="100" t="s">
        <v>639</v>
      </c>
      <c r="F106" s="100" t="s">
        <v>640</v>
      </c>
      <c r="G106" s="100" t="str">
        <f t="shared" si="3"/>
        <v>江東区</v>
      </c>
      <c r="H106" s="100" t="s">
        <v>641</v>
      </c>
      <c r="I106" s="100" t="s">
        <v>642</v>
      </c>
      <c r="J106" s="100" t="s">
        <v>2900</v>
      </c>
      <c r="K106" s="100" t="s">
        <v>18</v>
      </c>
      <c r="L106" s="100" t="s">
        <v>18</v>
      </c>
      <c r="M106" s="100" t="s">
        <v>19</v>
      </c>
      <c r="N106" s="100" t="s">
        <v>72</v>
      </c>
      <c r="O106" s="101">
        <v>1</v>
      </c>
      <c r="P106" s="100" t="s">
        <v>73</v>
      </c>
    </row>
    <row r="107" spans="1:16" ht="25.2" hidden="1" customHeight="1" x14ac:dyDescent="0.45">
      <c r="A107" s="101">
        <v>623</v>
      </c>
      <c r="B107" s="100" t="s">
        <v>643</v>
      </c>
      <c r="C107" s="100" t="s">
        <v>644</v>
      </c>
      <c r="D107" s="100" t="s">
        <v>2996</v>
      </c>
      <c r="E107" s="100" t="s">
        <v>645</v>
      </c>
      <c r="F107" s="100" t="s">
        <v>646</v>
      </c>
      <c r="G107" s="100" t="str">
        <f t="shared" si="3"/>
        <v>江東区</v>
      </c>
      <c r="H107" s="100" t="s">
        <v>647</v>
      </c>
      <c r="I107" s="100" t="s">
        <v>648</v>
      </c>
      <c r="J107" s="100" t="s">
        <v>2900</v>
      </c>
      <c r="K107" s="100" t="s">
        <v>18</v>
      </c>
      <c r="L107" s="100" t="s">
        <v>18</v>
      </c>
      <c r="M107" s="100" t="s">
        <v>19</v>
      </c>
      <c r="N107" s="100" t="s">
        <v>72</v>
      </c>
      <c r="O107" s="101">
        <v>1</v>
      </c>
      <c r="P107" s="100" t="s">
        <v>73</v>
      </c>
    </row>
    <row r="108" spans="1:16" ht="25.2" hidden="1" customHeight="1" x14ac:dyDescent="0.45">
      <c r="A108" s="101">
        <v>624</v>
      </c>
      <c r="B108" s="100" t="s">
        <v>649</v>
      </c>
      <c r="C108" s="100" t="s">
        <v>650</v>
      </c>
      <c r="D108" s="100" t="s">
        <v>2997</v>
      </c>
      <c r="E108" s="100" t="s">
        <v>651</v>
      </c>
      <c r="F108" s="100" t="s">
        <v>652</v>
      </c>
      <c r="G108" s="100" t="str">
        <f t="shared" si="3"/>
        <v>江戸川区</v>
      </c>
      <c r="H108" s="100" t="s">
        <v>653</v>
      </c>
      <c r="I108" s="100" t="s">
        <v>654</v>
      </c>
      <c r="J108" s="100" t="s">
        <v>2900</v>
      </c>
      <c r="K108" s="100" t="s">
        <v>18</v>
      </c>
      <c r="L108" s="100" t="s">
        <v>18</v>
      </c>
      <c r="M108" s="100" t="s">
        <v>19</v>
      </c>
      <c r="N108" s="100" t="s">
        <v>72</v>
      </c>
      <c r="O108" s="101">
        <v>1</v>
      </c>
      <c r="P108" s="100" t="s">
        <v>73</v>
      </c>
    </row>
    <row r="109" spans="1:16" ht="25.2" hidden="1" customHeight="1" x14ac:dyDescent="0.45">
      <c r="A109" s="101">
        <v>625</v>
      </c>
      <c r="B109" s="100" t="s">
        <v>655</v>
      </c>
      <c r="C109" s="100" t="s">
        <v>656</v>
      </c>
      <c r="D109" s="100" t="s">
        <v>2998</v>
      </c>
      <c r="E109" s="100" t="s">
        <v>657</v>
      </c>
      <c r="F109" s="100" t="s">
        <v>658</v>
      </c>
      <c r="G109" s="100" t="str">
        <f t="shared" si="3"/>
        <v>江戸川区</v>
      </c>
      <c r="H109" s="100" t="s">
        <v>659</v>
      </c>
      <c r="I109" s="100" t="s">
        <v>660</v>
      </c>
      <c r="J109" s="100" t="s">
        <v>2900</v>
      </c>
      <c r="K109" s="100" t="s">
        <v>18</v>
      </c>
      <c r="L109" s="100" t="s">
        <v>18</v>
      </c>
      <c r="M109" s="110" t="s">
        <v>92</v>
      </c>
      <c r="N109" s="100" t="s">
        <v>72</v>
      </c>
      <c r="O109" s="101">
        <v>1</v>
      </c>
      <c r="P109" s="100" t="s">
        <v>73</v>
      </c>
    </row>
    <row r="110" spans="1:16" ht="25.2" hidden="1" customHeight="1" x14ac:dyDescent="0.45">
      <c r="A110" s="101">
        <v>626</v>
      </c>
      <c r="B110" s="100" t="s">
        <v>661</v>
      </c>
      <c r="C110" s="100" t="s">
        <v>662</v>
      </c>
      <c r="D110" s="100" t="s">
        <v>2999</v>
      </c>
      <c r="E110" s="100" t="s">
        <v>663</v>
      </c>
      <c r="F110" s="100" t="s">
        <v>664</v>
      </c>
      <c r="G110" s="100" t="str">
        <f t="shared" si="3"/>
        <v>江戸川区</v>
      </c>
      <c r="H110" s="100" t="s">
        <v>665</v>
      </c>
      <c r="I110" s="100" t="s">
        <v>666</v>
      </c>
      <c r="J110" s="100" t="s">
        <v>2900</v>
      </c>
      <c r="K110" s="100" t="s">
        <v>18</v>
      </c>
      <c r="L110" s="100" t="s">
        <v>18</v>
      </c>
      <c r="M110" s="100" t="s">
        <v>19</v>
      </c>
      <c r="N110" s="100" t="s">
        <v>72</v>
      </c>
      <c r="O110" s="101">
        <v>1</v>
      </c>
      <c r="P110" s="100" t="s">
        <v>73</v>
      </c>
    </row>
    <row r="111" spans="1:16" ht="25.2" hidden="1" customHeight="1" x14ac:dyDescent="0.45">
      <c r="A111" s="101">
        <v>627</v>
      </c>
      <c r="B111" s="100" t="s">
        <v>667</v>
      </c>
      <c r="C111" s="100" t="s">
        <v>668</v>
      </c>
      <c r="D111" s="100" t="s">
        <v>3000</v>
      </c>
      <c r="E111" s="100" t="s">
        <v>669</v>
      </c>
      <c r="F111" s="100" t="s">
        <v>670</v>
      </c>
      <c r="G111" s="100" t="str">
        <f t="shared" si="3"/>
        <v>江戸川区</v>
      </c>
      <c r="H111" s="100" t="s">
        <v>671</v>
      </c>
      <c r="I111" s="100" t="s">
        <v>672</v>
      </c>
      <c r="J111" s="100" t="s">
        <v>2900</v>
      </c>
      <c r="K111" s="100" t="s">
        <v>18</v>
      </c>
      <c r="L111" s="100" t="s">
        <v>18</v>
      </c>
      <c r="M111" s="110" t="s">
        <v>92</v>
      </c>
      <c r="N111" s="100" t="s">
        <v>72</v>
      </c>
      <c r="O111" s="101">
        <v>1</v>
      </c>
      <c r="P111" s="100" t="s">
        <v>73</v>
      </c>
    </row>
    <row r="112" spans="1:16" ht="25.2" hidden="1" customHeight="1" x14ac:dyDescent="0.45">
      <c r="A112" s="101">
        <v>628</v>
      </c>
      <c r="B112" s="100" t="s">
        <v>673</v>
      </c>
      <c r="C112" s="100" t="s">
        <v>674</v>
      </c>
      <c r="D112" s="100" t="s">
        <v>3001</v>
      </c>
      <c r="E112" s="100" t="s">
        <v>675</v>
      </c>
      <c r="F112" s="100" t="s">
        <v>676</v>
      </c>
      <c r="G112" s="100" t="str">
        <f t="shared" si="3"/>
        <v>江戸川区</v>
      </c>
      <c r="H112" s="100" t="s">
        <v>677</v>
      </c>
      <c r="I112" s="100" t="s">
        <v>678</v>
      </c>
      <c r="J112" s="100" t="s">
        <v>2900</v>
      </c>
      <c r="K112" s="100" t="s">
        <v>18</v>
      </c>
      <c r="L112" s="100" t="s">
        <v>18</v>
      </c>
      <c r="M112" s="100" t="s">
        <v>19</v>
      </c>
      <c r="N112" s="100" t="s">
        <v>72</v>
      </c>
      <c r="O112" s="101">
        <v>1</v>
      </c>
      <c r="P112" s="100" t="s">
        <v>73</v>
      </c>
    </row>
    <row r="113" spans="1:16" ht="25.2" hidden="1" customHeight="1" x14ac:dyDescent="0.45">
      <c r="A113" s="101">
        <v>629</v>
      </c>
      <c r="B113" s="100" t="s">
        <v>679</v>
      </c>
      <c r="C113" s="100" t="s">
        <v>680</v>
      </c>
      <c r="D113" s="100" t="s">
        <v>3002</v>
      </c>
      <c r="E113" s="100" t="s">
        <v>681</v>
      </c>
      <c r="F113" s="100" t="s">
        <v>682</v>
      </c>
      <c r="G113" s="100" t="str">
        <f t="shared" si="3"/>
        <v>江戸川区</v>
      </c>
      <c r="H113" s="100" t="s">
        <v>683</v>
      </c>
      <c r="I113" s="100" t="s">
        <v>684</v>
      </c>
      <c r="J113" s="100" t="s">
        <v>2900</v>
      </c>
      <c r="K113" s="100" t="s">
        <v>18</v>
      </c>
      <c r="L113" s="100" t="s">
        <v>18</v>
      </c>
      <c r="M113" s="100" t="s">
        <v>19</v>
      </c>
      <c r="N113" s="100" t="s">
        <v>72</v>
      </c>
      <c r="O113" s="101">
        <v>1</v>
      </c>
      <c r="P113" s="100" t="s">
        <v>73</v>
      </c>
    </row>
    <row r="114" spans="1:16" ht="25.2" hidden="1" customHeight="1" x14ac:dyDescent="0.45">
      <c r="A114" s="101">
        <v>642</v>
      </c>
      <c r="B114" s="100" t="s">
        <v>685</v>
      </c>
      <c r="C114" s="100" t="s">
        <v>686</v>
      </c>
      <c r="D114" s="100" t="s">
        <v>3003</v>
      </c>
      <c r="E114" s="100" t="s">
        <v>687</v>
      </c>
      <c r="F114" s="100" t="s">
        <v>688</v>
      </c>
      <c r="G114" s="100" t="str">
        <f t="shared" si="3"/>
        <v>葛飾区</v>
      </c>
      <c r="H114" s="100" t="s">
        <v>689</v>
      </c>
      <c r="I114" s="100" t="s">
        <v>690</v>
      </c>
      <c r="J114" s="100" t="s">
        <v>2897</v>
      </c>
      <c r="K114" s="100" t="s">
        <v>18</v>
      </c>
      <c r="L114" s="100" t="s">
        <v>18</v>
      </c>
      <c r="M114" s="100" t="s">
        <v>19</v>
      </c>
      <c r="N114" s="100" t="s">
        <v>72</v>
      </c>
      <c r="O114" s="101">
        <v>1</v>
      </c>
      <c r="P114" s="100" t="s">
        <v>73</v>
      </c>
    </row>
    <row r="115" spans="1:16" ht="25.2" hidden="1" customHeight="1" x14ac:dyDescent="0.45">
      <c r="A115" s="101">
        <v>662</v>
      </c>
      <c r="B115" s="100" t="s">
        <v>691</v>
      </c>
      <c r="C115" s="100" t="s">
        <v>692</v>
      </c>
      <c r="D115" s="100" t="s">
        <v>3004</v>
      </c>
      <c r="E115" s="100" t="s">
        <v>693</v>
      </c>
      <c r="F115" s="100" t="s">
        <v>694</v>
      </c>
      <c r="G115" s="100" t="str">
        <f t="shared" si="3"/>
        <v>葛飾区</v>
      </c>
      <c r="H115" s="100" t="s">
        <v>695</v>
      </c>
      <c r="I115" s="100" t="s">
        <v>696</v>
      </c>
      <c r="J115" s="100" t="s">
        <v>2897</v>
      </c>
      <c r="K115" s="100" t="s">
        <v>18</v>
      </c>
      <c r="L115" s="100" t="s">
        <v>18</v>
      </c>
      <c r="M115" s="110" t="s">
        <v>92</v>
      </c>
      <c r="N115" s="100" t="s">
        <v>72</v>
      </c>
      <c r="O115" s="101">
        <v>1</v>
      </c>
      <c r="P115" s="100" t="s">
        <v>73</v>
      </c>
    </row>
    <row r="116" spans="1:16" ht="25.2" hidden="1" customHeight="1" x14ac:dyDescent="0.45">
      <c r="A116" s="101">
        <v>663</v>
      </c>
      <c r="B116" s="100" t="s">
        <v>697</v>
      </c>
      <c r="C116" s="100" t="s">
        <v>698</v>
      </c>
      <c r="D116" s="100" t="s">
        <v>3005</v>
      </c>
      <c r="E116" s="100" t="s">
        <v>699</v>
      </c>
      <c r="F116" s="100" t="s">
        <v>700</v>
      </c>
      <c r="G116" s="100" t="str">
        <f t="shared" si="3"/>
        <v>江東区</v>
      </c>
      <c r="H116" s="100" t="s">
        <v>701</v>
      </c>
      <c r="I116" s="100" t="s">
        <v>702</v>
      </c>
      <c r="J116" s="100" t="s">
        <v>2900</v>
      </c>
      <c r="K116" s="100" t="s">
        <v>18</v>
      </c>
      <c r="L116" s="100" t="s">
        <v>18</v>
      </c>
      <c r="M116" s="100" t="s">
        <v>19</v>
      </c>
      <c r="N116" s="100" t="s">
        <v>72</v>
      </c>
      <c r="O116" s="101">
        <v>1</v>
      </c>
      <c r="P116" s="100" t="s">
        <v>73</v>
      </c>
    </row>
    <row r="117" spans="1:16" ht="25.2" hidden="1" customHeight="1" x14ac:dyDescent="0.45">
      <c r="A117" s="101">
        <v>664</v>
      </c>
      <c r="B117" s="100" t="s">
        <v>703</v>
      </c>
      <c r="C117" s="100" t="s">
        <v>704</v>
      </c>
      <c r="D117" s="100" t="s">
        <v>3006</v>
      </c>
      <c r="E117" s="100" t="s">
        <v>705</v>
      </c>
      <c r="F117" s="100" t="s">
        <v>706</v>
      </c>
      <c r="G117" s="100" t="str">
        <f t="shared" si="3"/>
        <v>江東区</v>
      </c>
      <c r="H117" s="100" t="s">
        <v>707</v>
      </c>
      <c r="I117" s="100" t="s">
        <v>708</v>
      </c>
      <c r="J117" s="100" t="s">
        <v>2900</v>
      </c>
      <c r="K117" s="100" t="s">
        <v>18</v>
      </c>
      <c r="L117" s="100" t="s">
        <v>18</v>
      </c>
      <c r="M117" s="110" t="s">
        <v>92</v>
      </c>
      <c r="N117" s="100" t="s">
        <v>72</v>
      </c>
      <c r="O117" s="101">
        <v>1</v>
      </c>
      <c r="P117" s="100" t="s">
        <v>73</v>
      </c>
    </row>
    <row r="118" spans="1:16" ht="25.2" hidden="1" customHeight="1" x14ac:dyDescent="0.45">
      <c r="A118" s="101">
        <v>673</v>
      </c>
      <c r="B118" s="100" t="s">
        <v>709</v>
      </c>
      <c r="C118" s="100" t="s">
        <v>710</v>
      </c>
      <c r="D118" s="100" t="s">
        <v>3007</v>
      </c>
      <c r="E118" s="100" t="s">
        <v>711</v>
      </c>
      <c r="F118" s="100" t="s">
        <v>712</v>
      </c>
      <c r="G118" s="100" t="str">
        <f t="shared" si="3"/>
        <v>江東区</v>
      </c>
      <c r="H118" s="100" t="s">
        <v>713</v>
      </c>
      <c r="I118" s="100" t="s">
        <v>714</v>
      </c>
      <c r="J118" s="100" t="s">
        <v>2900</v>
      </c>
      <c r="K118" s="100" t="s">
        <v>18</v>
      </c>
      <c r="L118" s="100" t="s">
        <v>18</v>
      </c>
      <c r="M118" s="110" t="s">
        <v>92</v>
      </c>
      <c r="N118" s="100" t="s">
        <v>72</v>
      </c>
      <c r="O118" s="101">
        <v>1</v>
      </c>
      <c r="P118" s="100" t="s">
        <v>73</v>
      </c>
    </row>
    <row r="119" spans="1:16" ht="25.2" hidden="1" customHeight="1" x14ac:dyDescent="0.45">
      <c r="A119" s="101">
        <v>676</v>
      </c>
      <c r="B119" s="100" t="s">
        <v>715</v>
      </c>
      <c r="C119" s="100" t="s">
        <v>716</v>
      </c>
      <c r="D119" s="100" t="s">
        <v>3008</v>
      </c>
      <c r="E119" s="100" t="s">
        <v>717</v>
      </c>
      <c r="F119" s="100" t="s">
        <v>718</v>
      </c>
      <c r="G119" s="100" t="str">
        <f t="shared" si="3"/>
        <v>江戸川区</v>
      </c>
      <c r="H119" s="100" t="s">
        <v>719</v>
      </c>
      <c r="I119" s="100" t="s">
        <v>720</v>
      </c>
      <c r="J119" s="100" t="s">
        <v>2900</v>
      </c>
      <c r="K119" s="100" t="s">
        <v>18</v>
      </c>
      <c r="L119" s="100" t="s">
        <v>18</v>
      </c>
      <c r="M119" s="100" t="s">
        <v>19</v>
      </c>
      <c r="N119" s="100" t="s">
        <v>72</v>
      </c>
      <c r="O119" s="101">
        <v>1</v>
      </c>
      <c r="P119" s="100" t="s">
        <v>73</v>
      </c>
    </row>
    <row r="120" spans="1:16" ht="25.2" hidden="1" customHeight="1" x14ac:dyDescent="0.45">
      <c r="A120" s="101">
        <v>678</v>
      </c>
      <c r="B120" s="100" t="s">
        <v>721</v>
      </c>
      <c r="C120" s="100" t="s">
        <v>722</v>
      </c>
      <c r="D120" s="100" t="s">
        <v>3009</v>
      </c>
      <c r="E120" s="100" t="s">
        <v>645</v>
      </c>
      <c r="F120" s="100" t="s">
        <v>723</v>
      </c>
      <c r="G120" s="100" t="str">
        <f t="shared" si="3"/>
        <v>江東区</v>
      </c>
      <c r="H120" s="100" t="s">
        <v>724</v>
      </c>
      <c r="I120" s="100" t="s">
        <v>725</v>
      </c>
      <c r="J120" s="100" t="s">
        <v>2900</v>
      </c>
      <c r="K120" s="100" t="s">
        <v>18</v>
      </c>
      <c r="L120" s="100" t="s">
        <v>18</v>
      </c>
      <c r="M120" s="100" t="s">
        <v>19</v>
      </c>
      <c r="N120" s="100" t="s">
        <v>72</v>
      </c>
      <c r="O120" s="101">
        <v>1</v>
      </c>
      <c r="P120" s="100" t="s">
        <v>73</v>
      </c>
    </row>
    <row r="121" spans="1:16" ht="25.2" hidden="1" customHeight="1" x14ac:dyDescent="0.45">
      <c r="A121" s="101">
        <v>681</v>
      </c>
      <c r="B121" s="100" t="s">
        <v>726</v>
      </c>
      <c r="C121" s="100" t="s">
        <v>727</v>
      </c>
      <c r="D121" s="100" t="s">
        <v>3010</v>
      </c>
      <c r="E121" s="100" t="s">
        <v>728</v>
      </c>
      <c r="F121" s="100" t="s">
        <v>729</v>
      </c>
      <c r="G121" s="100" t="str">
        <f t="shared" si="3"/>
        <v>葛飾区</v>
      </c>
      <c r="H121" s="100" t="s">
        <v>730</v>
      </c>
      <c r="I121" s="100" t="s">
        <v>731</v>
      </c>
      <c r="J121" s="100" t="s">
        <v>2897</v>
      </c>
      <c r="K121" s="100" t="s">
        <v>18</v>
      </c>
      <c r="L121" s="100" t="s">
        <v>18</v>
      </c>
      <c r="M121" s="110" t="s">
        <v>92</v>
      </c>
      <c r="N121" s="100" t="s">
        <v>72</v>
      </c>
      <c r="O121" s="101">
        <v>1</v>
      </c>
      <c r="P121" s="100" t="s">
        <v>73</v>
      </c>
    </row>
    <row r="122" spans="1:16" ht="25.2" hidden="1" customHeight="1" x14ac:dyDescent="0.45">
      <c r="A122" s="101">
        <v>691</v>
      </c>
      <c r="B122" s="100" t="s">
        <v>732</v>
      </c>
      <c r="C122" s="100" t="s">
        <v>733</v>
      </c>
      <c r="D122" s="100" t="s">
        <v>3011</v>
      </c>
      <c r="E122" s="100" t="s">
        <v>734</v>
      </c>
      <c r="F122" s="100" t="s">
        <v>735</v>
      </c>
      <c r="G122" s="100" t="str">
        <f t="shared" si="3"/>
        <v>墨田区</v>
      </c>
      <c r="H122" s="100" t="s">
        <v>736</v>
      </c>
      <c r="I122" s="100" t="s">
        <v>737</v>
      </c>
      <c r="J122" s="100" t="s">
        <v>2900</v>
      </c>
      <c r="K122" s="100" t="s">
        <v>18</v>
      </c>
      <c r="L122" s="100" t="s">
        <v>18</v>
      </c>
      <c r="M122" s="110" t="s">
        <v>92</v>
      </c>
      <c r="N122" s="100" t="s">
        <v>72</v>
      </c>
      <c r="O122" s="101">
        <v>1</v>
      </c>
      <c r="P122" s="100" t="s">
        <v>73</v>
      </c>
    </row>
    <row r="123" spans="1:16" ht="25.2" hidden="1" customHeight="1" x14ac:dyDescent="0.45">
      <c r="A123" s="101">
        <v>702</v>
      </c>
      <c r="B123" s="100" t="s">
        <v>738</v>
      </c>
      <c r="C123" s="100" t="s">
        <v>739</v>
      </c>
      <c r="D123" s="100" t="s">
        <v>3012</v>
      </c>
      <c r="E123" s="100" t="s">
        <v>740</v>
      </c>
      <c r="F123" s="100" t="s">
        <v>741</v>
      </c>
      <c r="G123" s="100" t="str">
        <f>IF(ISERROR(FIND("区",F123))=FALSE,LEFT(F123,FIND("区",F123)),IF(ISERROR(FIND("市",F123))=FALSE,LEFT(F123,FIND("市",F123)),IF(ISERROR(FIND("町",F123))=FALSE,LEFT(F123,FIND("町",F123)),IF(ISERROR(FIND("村",F123))=FALSE,LEFT(F123,FIND("村",F123)),IF(ISERROR(FIND("郡",F118))=FALSE,LEFT(F118,FIND("郡",F118)))))))</f>
        <v>八王子市</v>
      </c>
      <c r="H123" s="100" t="s">
        <v>742</v>
      </c>
      <c r="I123" s="100" t="s">
        <v>743</v>
      </c>
      <c r="J123" s="100" t="s">
        <v>3013</v>
      </c>
      <c r="K123" s="100" t="s">
        <v>18</v>
      </c>
      <c r="L123" s="100" t="s">
        <v>18</v>
      </c>
      <c r="M123" s="100" t="s">
        <v>19</v>
      </c>
      <c r="N123" s="100" t="s">
        <v>72</v>
      </c>
      <c r="O123" s="101">
        <v>1</v>
      </c>
      <c r="P123" s="100" t="s">
        <v>73</v>
      </c>
    </row>
    <row r="124" spans="1:16" ht="25.2" hidden="1" customHeight="1" x14ac:dyDescent="0.45">
      <c r="A124" s="101">
        <v>703</v>
      </c>
      <c r="B124" s="100" t="s">
        <v>744</v>
      </c>
      <c r="C124" s="100" t="s">
        <v>745</v>
      </c>
      <c r="D124" s="100" t="s">
        <v>3014</v>
      </c>
      <c r="E124" s="100" t="s">
        <v>746</v>
      </c>
      <c r="F124" s="100" t="s">
        <v>747</v>
      </c>
      <c r="G124" s="100" t="str">
        <f>IF(ISERROR(FIND("区",F124))=FALSE,LEFT(F124,FIND("区",F124)),IF(ISERROR(FIND("市",F124))=FALSE,LEFT(F124,FIND("市",F124)),IF(ISERROR(FIND("町",F124))=FALSE,LEFT(F124,FIND("町",F124)),IF(ISERROR(FIND("村",F124))=FALSE,LEFT(F124,FIND("村",F124)),IF(ISERROR(FIND("郡",F119))=FALSE,LEFT(F119,FIND("郡",F119)))))))</f>
        <v>八王子市</v>
      </c>
      <c r="H124" s="100" t="s">
        <v>748</v>
      </c>
      <c r="I124" s="100" t="s">
        <v>749</v>
      </c>
      <c r="J124" s="100" t="s">
        <v>3013</v>
      </c>
      <c r="K124" s="100" t="s">
        <v>18</v>
      </c>
      <c r="L124" s="100" t="s">
        <v>18</v>
      </c>
      <c r="M124" s="100" t="s">
        <v>19</v>
      </c>
      <c r="N124" s="100" t="s">
        <v>72</v>
      </c>
      <c r="O124" s="101">
        <v>1</v>
      </c>
      <c r="P124" s="100" t="s">
        <v>73</v>
      </c>
    </row>
    <row r="125" spans="1:16" ht="25.2" hidden="1" customHeight="1" x14ac:dyDescent="0.45">
      <c r="A125" s="101">
        <v>704</v>
      </c>
      <c r="B125" s="100" t="s">
        <v>750</v>
      </c>
      <c r="C125" s="100" t="s">
        <v>751</v>
      </c>
      <c r="D125" s="100" t="s">
        <v>3015</v>
      </c>
      <c r="E125" s="100" t="s">
        <v>752</v>
      </c>
      <c r="F125" s="100" t="s">
        <v>753</v>
      </c>
      <c r="G125" s="100" t="str">
        <f>IF(ISERROR(FIND("区",F125))=FALSE,LEFT(F125,FIND("区",F125)),IF(ISERROR(FIND("市",F125))=FALSE,LEFT(F125,FIND("市",F125)),IF(ISERROR(FIND("町",F125))=FALSE,LEFT(F125,FIND("町",F125)),IF(ISERROR(FIND("村",F125))=FALSE,LEFT(F125,FIND("村",F125)),IF(ISERROR(FIND("郡",F120))=FALSE,LEFT(F120,FIND("郡",F120)))))))</f>
        <v>八王子市</v>
      </c>
      <c r="H125" s="100" t="s">
        <v>754</v>
      </c>
      <c r="I125" s="100" t="s">
        <v>755</v>
      </c>
      <c r="J125" s="100" t="s">
        <v>3013</v>
      </c>
      <c r="K125" s="100" t="s">
        <v>18</v>
      </c>
      <c r="L125" s="100" t="s">
        <v>18</v>
      </c>
      <c r="M125" s="100" t="s">
        <v>19</v>
      </c>
      <c r="N125" s="100" t="s">
        <v>72</v>
      </c>
      <c r="O125" s="101">
        <v>1</v>
      </c>
      <c r="P125" s="100" t="s">
        <v>73</v>
      </c>
    </row>
    <row r="126" spans="1:16" ht="25.2" hidden="1" customHeight="1" x14ac:dyDescent="0.45">
      <c r="A126" s="101">
        <v>705</v>
      </c>
      <c r="B126" s="100" t="s">
        <v>756</v>
      </c>
      <c r="C126" s="100" t="s">
        <v>757</v>
      </c>
      <c r="D126" s="100" t="s">
        <v>3016</v>
      </c>
      <c r="E126" s="100" t="s">
        <v>758</v>
      </c>
      <c r="F126" s="100" t="s">
        <v>759</v>
      </c>
      <c r="G126" s="100" t="str">
        <f>IF(ISERROR(FIND("区",F126))=FALSE,LEFT(F126,FIND("区",F126)),IF(ISERROR(FIND("市",F126))=FALSE,LEFT(F126,FIND("市",F126)),IF(ISERROR(FIND("町",F126))=FALSE,LEFT(F126,FIND("町",F126)),IF(ISERROR(FIND("村",F126))=FALSE,LEFT(F126,FIND("村",F126)),IF(ISERROR(FIND("郡",F121))=FALSE,LEFT(F121,FIND("郡",F121)))))))</f>
        <v>八王子市</v>
      </c>
      <c r="H126" s="100" t="s">
        <v>760</v>
      </c>
      <c r="I126" s="100" t="s">
        <v>761</v>
      </c>
      <c r="J126" s="100" t="s">
        <v>3013</v>
      </c>
      <c r="K126" s="100" t="s">
        <v>18</v>
      </c>
      <c r="L126" s="100" t="s">
        <v>18</v>
      </c>
      <c r="M126" s="100" t="s">
        <v>19</v>
      </c>
      <c r="N126" s="100" t="s">
        <v>72</v>
      </c>
      <c r="O126" s="101">
        <v>1</v>
      </c>
      <c r="P126" s="100" t="s">
        <v>73</v>
      </c>
    </row>
    <row r="127" spans="1:16" ht="25.2" hidden="1" customHeight="1" x14ac:dyDescent="0.45">
      <c r="A127" s="101">
        <v>707</v>
      </c>
      <c r="B127" s="100" t="s">
        <v>762</v>
      </c>
      <c r="C127" s="100" t="s">
        <v>763</v>
      </c>
      <c r="D127" s="100" t="s">
        <v>3017</v>
      </c>
      <c r="E127" s="100" t="s">
        <v>764</v>
      </c>
      <c r="F127" s="100" t="s">
        <v>765</v>
      </c>
      <c r="G127" s="100" t="str">
        <f>IF(ISERROR(FIND("区",F127))=FALSE,LEFT(F127,FIND("区",F127)),IF(ISERROR(FIND("市",F127))=FALSE,LEFT(F127,FIND("市",F127)),IF(ISERROR(FIND("町",F127))=FALSE,LEFT(F127,FIND("町",F127)),IF(ISERROR(FIND("村",F127))=FALSE,LEFT(F127,FIND("村",F127)),IF(ISERROR(FIND("郡",F122))=FALSE,LEFT(F122,FIND("郡",F122)))))))</f>
        <v>八王子市</v>
      </c>
      <c r="H127" s="100" t="s">
        <v>766</v>
      </c>
      <c r="I127" s="100" t="s">
        <v>767</v>
      </c>
      <c r="J127" s="100" t="s">
        <v>3013</v>
      </c>
      <c r="K127" s="100" t="s">
        <v>18</v>
      </c>
      <c r="L127" s="100" t="s">
        <v>18</v>
      </c>
      <c r="M127" s="100" t="s">
        <v>19</v>
      </c>
      <c r="N127" s="100" t="s">
        <v>72</v>
      </c>
      <c r="O127" s="101">
        <v>1</v>
      </c>
      <c r="P127" s="100" t="s">
        <v>73</v>
      </c>
    </row>
    <row r="128" spans="1:16" ht="25.2" hidden="1" customHeight="1" x14ac:dyDescent="0.45">
      <c r="A128" s="101">
        <v>708</v>
      </c>
      <c r="B128" s="100" t="s">
        <v>768</v>
      </c>
      <c r="C128" s="100" t="s">
        <v>769</v>
      </c>
      <c r="D128" s="100" t="s">
        <v>3018</v>
      </c>
      <c r="E128" s="100" t="s">
        <v>770</v>
      </c>
      <c r="F128" s="100" t="s">
        <v>771</v>
      </c>
      <c r="G128" s="100" t="str">
        <f>IF(ISERROR(FIND("区",F128))=FALSE,LEFT(F128,FIND("区",F128)),IF(ISERROR(FIND("市",F128))=FALSE,LEFT(F128,FIND("市",F128)),IF(ISERROR(FIND("町",F128))=FALSE,LEFT(F128,FIND("町",F128)),IF(ISERROR(FIND("村",F128))=FALSE,LEFT(F128,FIND("村",F128)),IF(ISERROR(FIND("郡",#REF!))=FALSE,LEFT(#REF!,FIND("郡",#REF!)))))))</f>
        <v>日野市</v>
      </c>
      <c r="H128" s="100" t="s">
        <v>772</v>
      </c>
      <c r="I128" s="100" t="s">
        <v>773</v>
      </c>
      <c r="J128" s="100" t="s">
        <v>3013</v>
      </c>
      <c r="K128" s="100" t="s">
        <v>18</v>
      </c>
      <c r="L128" s="100" t="s">
        <v>18</v>
      </c>
      <c r="M128" s="100" t="s">
        <v>19</v>
      </c>
      <c r="N128" s="100" t="s">
        <v>72</v>
      </c>
      <c r="O128" s="101">
        <v>1</v>
      </c>
      <c r="P128" s="100" t="s">
        <v>73</v>
      </c>
    </row>
    <row r="129" spans="1:16" ht="25.2" hidden="1" customHeight="1" x14ac:dyDescent="0.45">
      <c r="A129" s="101">
        <v>709</v>
      </c>
      <c r="B129" s="100" t="s">
        <v>774</v>
      </c>
      <c r="C129" s="100" t="s">
        <v>775</v>
      </c>
      <c r="D129" s="100" t="s">
        <v>3019</v>
      </c>
      <c r="E129" s="100" t="s">
        <v>776</v>
      </c>
      <c r="F129" s="100" t="s">
        <v>777</v>
      </c>
      <c r="G129" s="100" t="str">
        <f t="shared" ref="G129:G141" si="4">IF(ISERROR(FIND("区",F129))=FALSE,LEFT(F129,FIND("区",F129)),IF(ISERROR(FIND("市",F129))=FALSE,LEFT(F129,FIND("市",F129)),IF(ISERROR(FIND("町",F129))=FALSE,LEFT(F129,FIND("町",F129)),IF(ISERROR(FIND("村",F129))=FALSE,LEFT(F129,FIND("村",F129)),IF(ISERROR(FIND("郡",F123))=FALSE,LEFT(F123,FIND("郡",F123)))))))</f>
        <v>日野市</v>
      </c>
      <c r="H129" s="100" t="s">
        <v>778</v>
      </c>
      <c r="I129" s="100" t="s">
        <v>779</v>
      </c>
      <c r="J129" s="100" t="s">
        <v>3013</v>
      </c>
      <c r="K129" s="100" t="s">
        <v>18</v>
      </c>
      <c r="L129" s="100" t="s">
        <v>18</v>
      </c>
      <c r="M129" s="100" t="s">
        <v>19</v>
      </c>
      <c r="N129" s="100" t="s">
        <v>72</v>
      </c>
      <c r="O129" s="101">
        <v>1</v>
      </c>
      <c r="P129" s="100" t="s">
        <v>73</v>
      </c>
    </row>
    <row r="130" spans="1:16" ht="25.2" hidden="1" customHeight="1" x14ac:dyDescent="0.45">
      <c r="A130" s="101">
        <v>710</v>
      </c>
      <c r="B130" s="100" t="s">
        <v>780</v>
      </c>
      <c r="C130" s="100" t="s">
        <v>781</v>
      </c>
      <c r="D130" s="100" t="s">
        <v>3020</v>
      </c>
      <c r="E130" s="100" t="s">
        <v>782</v>
      </c>
      <c r="F130" s="100" t="s">
        <v>783</v>
      </c>
      <c r="G130" s="100" t="str">
        <f t="shared" si="4"/>
        <v>日野市</v>
      </c>
      <c r="H130" s="100" t="s">
        <v>784</v>
      </c>
      <c r="I130" s="100" t="s">
        <v>785</v>
      </c>
      <c r="J130" s="100" t="s">
        <v>3013</v>
      </c>
      <c r="K130" s="100" t="s">
        <v>18</v>
      </c>
      <c r="L130" s="100" t="s">
        <v>18</v>
      </c>
      <c r="M130" s="100" t="s">
        <v>786</v>
      </c>
      <c r="N130" s="100" t="s">
        <v>72</v>
      </c>
      <c r="O130" s="101">
        <v>1</v>
      </c>
      <c r="P130" s="100" t="s">
        <v>73</v>
      </c>
    </row>
    <row r="131" spans="1:16" ht="25.2" hidden="1" customHeight="1" x14ac:dyDescent="0.45">
      <c r="A131" s="101">
        <v>721</v>
      </c>
      <c r="B131" s="100" t="s">
        <v>787</v>
      </c>
      <c r="C131" s="100" t="s">
        <v>788</v>
      </c>
      <c r="D131" s="100" t="s">
        <v>3021</v>
      </c>
      <c r="E131" s="100" t="s">
        <v>789</v>
      </c>
      <c r="F131" s="100" t="s">
        <v>790</v>
      </c>
      <c r="G131" s="100" t="str">
        <f t="shared" si="4"/>
        <v>町田市</v>
      </c>
      <c r="H131" s="100" t="s">
        <v>791</v>
      </c>
      <c r="I131" s="100" t="s">
        <v>792</v>
      </c>
      <c r="J131" s="100" t="s">
        <v>3013</v>
      </c>
      <c r="K131" s="100" t="s">
        <v>18</v>
      </c>
      <c r="L131" s="100" t="s">
        <v>18</v>
      </c>
      <c r="M131" s="110" t="s">
        <v>793</v>
      </c>
      <c r="N131" s="100" t="s">
        <v>72</v>
      </c>
      <c r="O131" s="101">
        <v>1</v>
      </c>
      <c r="P131" s="100" t="s">
        <v>73</v>
      </c>
    </row>
    <row r="132" spans="1:16" ht="25.2" hidden="1" customHeight="1" x14ac:dyDescent="0.45">
      <c r="A132" s="101">
        <v>723</v>
      </c>
      <c r="B132" s="100" t="s">
        <v>794</v>
      </c>
      <c r="C132" s="100" t="s">
        <v>795</v>
      </c>
      <c r="D132" s="100" t="s">
        <v>3022</v>
      </c>
      <c r="E132" s="100" t="s">
        <v>796</v>
      </c>
      <c r="F132" s="100" t="s">
        <v>797</v>
      </c>
      <c r="G132" s="100" t="str">
        <f t="shared" si="4"/>
        <v>町田市</v>
      </c>
      <c r="H132" s="100" t="s">
        <v>798</v>
      </c>
      <c r="I132" s="100" t="s">
        <v>799</v>
      </c>
      <c r="J132" s="100" t="s">
        <v>3013</v>
      </c>
      <c r="K132" s="100" t="s">
        <v>18</v>
      </c>
      <c r="L132" s="100" t="s">
        <v>18</v>
      </c>
      <c r="M132" s="100" t="s">
        <v>19</v>
      </c>
      <c r="N132" s="100" t="s">
        <v>72</v>
      </c>
      <c r="O132" s="101">
        <v>1</v>
      </c>
      <c r="P132" s="100" t="s">
        <v>73</v>
      </c>
    </row>
    <row r="133" spans="1:16" ht="25.2" hidden="1" customHeight="1" x14ac:dyDescent="0.45">
      <c r="A133" s="101">
        <v>724</v>
      </c>
      <c r="B133" s="100" t="s">
        <v>800</v>
      </c>
      <c r="C133" s="100" t="s">
        <v>801</v>
      </c>
      <c r="D133" s="100" t="s">
        <v>3023</v>
      </c>
      <c r="E133" s="100" t="s">
        <v>802</v>
      </c>
      <c r="F133" s="100" t="s">
        <v>803</v>
      </c>
      <c r="G133" s="100" t="str">
        <f t="shared" si="4"/>
        <v>町田市</v>
      </c>
      <c r="H133" s="100" t="s">
        <v>804</v>
      </c>
      <c r="I133" s="100" t="s">
        <v>805</v>
      </c>
      <c r="J133" s="100" t="s">
        <v>3013</v>
      </c>
      <c r="K133" s="100"/>
      <c r="L133" s="100" t="s">
        <v>18</v>
      </c>
      <c r="M133" s="100" t="s">
        <v>19</v>
      </c>
      <c r="N133" s="100" t="s">
        <v>72</v>
      </c>
      <c r="O133" s="101">
        <v>1</v>
      </c>
      <c r="P133" s="100" t="s">
        <v>73</v>
      </c>
    </row>
    <row r="134" spans="1:16" ht="25.2" hidden="1" customHeight="1" x14ac:dyDescent="0.45">
      <c r="A134" s="101">
        <v>725</v>
      </c>
      <c r="B134" s="100" t="s">
        <v>806</v>
      </c>
      <c r="C134" s="100" t="s">
        <v>807</v>
      </c>
      <c r="D134" s="100" t="s">
        <v>3024</v>
      </c>
      <c r="E134" s="100" t="s">
        <v>808</v>
      </c>
      <c r="F134" s="100" t="s">
        <v>809</v>
      </c>
      <c r="G134" s="100" t="str">
        <f t="shared" si="4"/>
        <v>町田市</v>
      </c>
      <c r="H134" s="100" t="s">
        <v>810</v>
      </c>
      <c r="I134" s="100" t="s">
        <v>811</v>
      </c>
      <c r="J134" s="100" t="s">
        <v>3013</v>
      </c>
      <c r="K134" s="100" t="s">
        <v>18</v>
      </c>
      <c r="L134" s="100" t="s">
        <v>18</v>
      </c>
      <c r="M134" s="100" t="s">
        <v>19</v>
      </c>
      <c r="N134" s="100" t="s">
        <v>72</v>
      </c>
      <c r="O134" s="101">
        <v>1</v>
      </c>
      <c r="P134" s="100" t="s">
        <v>73</v>
      </c>
    </row>
    <row r="135" spans="1:16" ht="25.2" hidden="1" customHeight="1" x14ac:dyDescent="0.45">
      <c r="A135" s="101">
        <v>726</v>
      </c>
      <c r="B135" s="100" t="s">
        <v>812</v>
      </c>
      <c r="C135" s="100" t="s">
        <v>813</v>
      </c>
      <c r="D135" s="100" t="s">
        <v>3025</v>
      </c>
      <c r="E135" s="100" t="s">
        <v>814</v>
      </c>
      <c r="F135" s="100" t="s">
        <v>815</v>
      </c>
      <c r="G135" s="100" t="str">
        <f t="shared" si="4"/>
        <v>町田市</v>
      </c>
      <c r="H135" s="100" t="s">
        <v>816</v>
      </c>
      <c r="I135" s="100" t="s">
        <v>817</v>
      </c>
      <c r="J135" s="100" t="s">
        <v>3013</v>
      </c>
      <c r="K135" s="100" t="s">
        <v>18</v>
      </c>
      <c r="L135" s="100" t="s">
        <v>18</v>
      </c>
      <c r="M135" s="100" t="s">
        <v>19</v>
      </c>
      <c r="N135" s="100" t="s">
        <v>72</v>
      </c>
      <c r="O135" s="101">
        <v>1</v>
      </c>
      <c r="P135" s="100" t="s">
        <v>73</v>
      </c>
    </row>
    <row r="136" spans="1:16" ht="25.2" hidden="1" customHeight="1" x14ac:dyDescent="0.45">
      <c r="A136" s="101">
        <v>742</v>
      </c>
      <c r="B136" s="100" t="s">
        <v>818</v>
      </c>
      <c r="C136" s="100" t="s">
        <v>819</v>
      </c>
      <c r="D136" s="100" t="s">
        <v>3026</v>
      </c>
      <c r="E136" s="100" t="s">
        <v>820</v>
      </c>
      <c r="F136" s="100" t="s">
        <v>821</v>
      </c>
      <c r="G136" s="100" t="str">
        <f t="shared" si="4"/>
        <v>町田市</v>
      </c>
      <c r="H136" s="100" t="s">
        <v>822</v>
      </c>
      <c r="I136" s="100" t="s">
        <v>823</v>
      </c>
      <c r="J136" s="100" t="s">
        <v>3013</v>
      </c>
      <c r="K136" s="100"/>
      <c r="L136" s="100" t="s">
        <v>18</v>
      </c>
      <c r="M136" s="100" t="s">
        <v>19</v>
      </c>
      <c r="N136" s="100" t="s">
        <v>72</v>
      </c>
      <c r="O136" s="101">
        <v>1</v>
      </c>
      <c r="P136" s="100" t="s">
        <v>73</v>
      </c>
    </row>
    <row r="137" spans="1:16" ht="25.2" hidden="1" customHeight="1" x14ac:dyDescent="0.45">
      <c r="A137" s="101">
        <v>751</v>
      </c>
      <c r="B137" s="100" t="s">
        <v>824</v>
      </c>
      <c r="C137" s="100" t="s">
        <v>825</v>
      </c>
      <c r="D137" s="100" t="s">
        <v>3027</v>
      </c>
      <c r="E137" s="100" t="s">
        <v>826</v>
      </c>
      <c r="F137" s="100" t="s">
        <v>827</v>
      </c>
      <c r="G137" s="100" t="str">
        <f t="shared" si="4"/>
        <v>八王子市</v>
      </c>
      <c r="H137" s="100" t="s">
        <v>828</v>
      </c>
      <c r="I137" s="100" t="s">
        <v>829</v>
      </c>
      <c r="J137" s="100" t="s">
        <v>3013</v>
      </c>
      <c r="K137" s="100" t="s">
        <v>18</v>
      </c>
      <c r="L137" s="100" t="s">
        <v>18</v>
      </c>
      <c r="M137" s="100" t="s">
        <v>19</v>
      </c>
      <c r="N137" s="100" t="s">
        <v>72</v>
      </c>
      <c r="O137" s="101">
        <v>1</v>
      </c>
      <c r="P137" s="100" t="s">
        <v>73</v>
      </c>
    </row>
    <row r="138" spans="1:16" ht="25.2" hidden="1" customHeight="1" x14ac:dyDescent="0.45">
      <c r="A138" s="101">
        <v>752</v>
      </c>
      <c r="B138" s="100" t="s">
        <v>830</v>
      </c>
      <c r="C138" s="100" t="s">
        <v>831</v>
      </c>
      <c r="D138" s="100" t="s">
        <v>3028</v>
      </c>
      <c r="E138" s="100" t="s">
        <v>832</v>
      </c>
      <c r="F138" s="100" t="s">
        <v>833</v>
      </c>
      <c r="G138" s="100" t="str">
        <f t="shared" si="4"/>
        <v>八王子市</v>
      </c>
      <c r="H138" s="100" t="s">
        <v>834</v>
      </c>
      <c r="I138" s="100" t="s">
        <v>835</v>
      </c>
      <c r="J138" s="100" t="s">
        <v>3013</v>
      </c>
      <c r="K138" s="100"/>
      <c r="L138" s="100"/>
      <c r="M138" s="110" t="s">
        <v>836</v>
      </c>
      <c r="N138" s="100" t="s">
        <v>72</v>
      </c>
      <c r="O138" s="101">
        <v>1</v>
      </c>
      <c r="P138" s="100" t="s">
        <v>73</v>
      </c>
    </row>
    <row r="139" spans="1:16" ht="25.2" hidden="1" customHeight="1" x14ac:dyDescent="0.45">
      <c r="A139" s="101">
        <v>772</v>
      </c>
      <c r="B139" s="100" t="s">
        <v>837</v>
      </c>
      <c r="C139" s="100" t="s">
        <v>838</v>
      </c>
      <c r="D139" s="100" t="s">
        <v>3029</v>
      </c>
      <c r="E139" s="100" t="s">
        <v>839</v>
      </c>
      <c r="F139" s="100" t="s">
        <v>840</v>
      </c>
      <c r="G139" s="100" t="str">
        <f t="shared" si="4"/>
        <v>町田市</v>
      </c>
      <c r="H139" s="100" t="s">
        <v>841</v>
      </c>
      <c r="I139" s="100" t="s">
        <v>842</v>
      </c>
      <c r="J139" s="100" t="s">
        <v>3013</v>
      </c>
      <c r="K139" s="100" t="s">
        <v>18</v>
      </c>
      <c r="L139" s="100" t="s">
        <v>18</v>
      </c>
      <c r="M139" s="100" t="s">
        <v>19</v>
      </c>
      <c r="N139" s="100" t="s">
        <v>72</v>
      </c>
      <c r="O139" s="101">
        <v>1</v>
      </c>
      <c r="P139" s="100" t="s">
        <v>73</v>
      </c>
    </row>
    <row r="140" spans="1:16" ht="25.2" hidden="1" customHeight="1" x14ac:dyDescent="0.45">
      <c r="A140" s="101">
        <v>791</v>
      </c>
      <c r="B140" s="100" t="s">
        <v>843</v>
      </c>
      <c r="C140" s="100" t="s">
        <v>844</v>
      </c>
      <c r="D140" s="100" t="s">
        <v>3030</v>
      </c>
      <c r="E140" s="100" t="s">
        <v>845</v>
      </c>
      <c r="F140" s="100" t="s">
        <v>846</v>
      </c>
      <c r="G140" s="100" t="str">
        <f t="shared" si="4"/>
        <v>八王子市</v>
      </c>
      <c r="H140" s="100" t="s">
        <v>847</v>
      </c>
      <c r="I140" s="100" t="s">
        <v>848</v>
      </c>
      <c r="J140" s="100" t="s">
        <v>3013</v>
      </c>
      <c r="K140" s="100" t="s">
        <v>18</v>
      </c>
      <c r="L140" s="100" t="s">
        <v>18</v>
      </c>
      <c r="M140" s="100" t="s">
        <v>786</v>
      </c>
      <c r="N140" s="100" t="s">
        <v>72</v>
      </c>
      <c r="O140" s="101">
        <v>1</v>
      </c>
      <c r="P140" s="100" t="s">
        <v>73</v>
      </c>
    </row>
    <row r="141" spans="1:16" ht="25.2" hidden="1" customHeight="1" x14ac:dyDescent="0.45">
      <c r="A141" s="101">
        <v>801</v>
      </c>
      <c r="B141" s="100" t="s">
        <v>849</v>
      </c>
      <c r="C141" s="100" t="s">
        <v>850</v>
      </c>
      <c r="D141" s="100" t="s">
        <v>3031</v>
      </c>
      <c r="E141" s="100" t="s">
        <v>851</v>
      </c>
      <c r="F141" s="100" t="s">
        <v>852</v>
      </c>
      <c r="G141" s="100" t="str">
        <f t="shared" si="4"/>
        <v>立川市</v>
      </c>
      <c r="H141" s="100" t="s">
        <v>853</v>
      </c>
      <c r="I141" s="100" t="s">
        <v>854</v>
      </c>
      <c r="J141" s="100" t="s">
        <v>3013</v>
      </c>
      <c r="K141" s="100" t="s">
        <v>18</v>
      </c>
      <c r="L141" s="100" t="s">
        <v>18</v>
      </c>
      <c r="M141" s="110" t="s">
        <v>793</v>
      </c>
      <c r="N141" s="100" t="s">
        <v>72</v>
      </c>
      <c r="O141" s="101">
        <v>1</v>
      </c>
      <c r="P141" s="100" t="s">
        <v>73</v>
      </c>
    </row>
    <row r="142" spans="1:16" ht="25.2" hidden="1" customHeight="1" x14ac:dyDescent="0.45">
      <c r="A142" s="101">
        <v>803</v>
      </c>
      <c r="B142" s="100" t="s">
        <v>855</v>
      </c>
      <c r="C142" s="100" t="s">
        <v>856</v>
      </c>
      <c r="D142" s="100" t="s">
        <v>3032</v>
      </c>
      <c r="E142" s="100" t="s">
        <v>857</v>
      </c>
      <c r="F142" s="100" t="s">
        <v>858</v>
      </c>
      <c r="G142" s="100" t="str">
        <f>IF(ISERROR(FIND("区",F142))=FALSE,LEFT(F142,FIND("区",F142)),IF(ISERROR(FIND("市",F142))=FALSE,LEFT(F142,FIND("市",F142)),IF(ISERROR(FIND("町",F142))=FALSE,LEFT(F142,FIND("町",F142)),IF(ISERROR(FIND("村",F142))=FALSE,LEFT(F142,FIND("村",F142)),IF(ISERROR(FIND("郡",F137))=FALSE,LEFT(F137,FIND("郡",F137)))))))</f>
        <v>立川市</v>
      </c>
      <c r="H142" s="100" t="s">
        <v>859</v>
      </c>
      <c r="I142" s="100" t="s">
        <v>860</v>
      </c>
      <c r="J142" s="100" t="s">
        <v>3013</v>
      </c>
      <c r="K142" s="100"/>
      <c r="L142" s="100"/>
      <c r="M142" s="110" t="s">
        <v>861</v>
      </c>
      <c r="N142" s="100" t="s">
        <v>72</v>
      </c>
      <c r="O142" s="101">
        <v>1</v>
      </c>
      <c r="P142" s="100" t="s">
        <v>73</v>
      </c>
    </row>
    <row r="143" spans="1:16" ht="25.2" hidden="1" customHeight="1" x14ac:dyDescent="0.45">
      <c r="A143" s="101">
        <v>804</v>
      </c>
      <c r="B143" s="100" t="s">
        <v>862</v>
      </c>
      <c r="C143" s="100" t="s">
        <v>863</v>
      </c>
      <c r="D143" s="100" t="s">
        <v>3033</v>
      </c>
      <c r="E143" s="100" t="s">
        <v>864</v>
      </c>
      <c r="F143" s="100" t="s">
        <v>865</v>
      </c>
      <c r="G143" s="100" t="str">
        <f>IF(ISERROR(FIND("区",F143))=FALSE,LEFT(F143,FIND("区",F143)),IF(ISERROR(FIND("市",F143))=FALSE,LEFT(F143,FIND("市",F143)),IF(ISERROR(FIND("町",F143))=FALSE,LEFT(F143,FIND("町",F143)),IF(ISERROR(FIND("村",F143))=FALSE,LEFT(F143,FIND("村",F143)),IF(ISERROR(FIND("郡",F138))=FALSE,LEFT(F138,FIND("郡",F138)))))))</f>
        <v>昭島市</v>
      </c>
      <c r="H143" s="100" t="s">
        <v>866</v>
      </c>
      <c r="I143" s="100" t="s">
        <v>867</v>
      </c>
      <c r="J143" s="100" t="s">
        <v>3013</v>
      </c>
      <c r="K143" s="100" t="s">
        <v>18</v>
      </c>
      <c r="L143" s="100" t="s">
        <v>18</v>
      </c>
      <c r="M143" s="100" t="s">
        <v>19</v>
      </c>
      <c r="N143" s="100" t="s">
        <v>72</v>
      </c>
      <c r="O143" s="101">
        <v>1</v>
      </c>
      <c r="P143" s="100" t="s">
        <v>73</v>
      </c>
    </row>
    <row r="144" spans="1:16" ht="25.2" hidden="1" customHeight="1" x14ac:dyDescent="0.45">
      <c r="A144" s="101">
        <v>805</v>
      </c>
      <c r="B144" s="100" t="s">
        <v>868</v>
      </c>
      <c r="C144" s="100" t="s">
        <v>869</v>
      </c>
      <c r="D144" s="100" t="s">
        <v>3034</v>
      </c>
      <c r="E144" s="100" t="s">
        <v>870</v>
      </c>
      <c r="F144" s="100" t="s">
        <v>871</v>
      </c>
      <c r="G144" s="100" t="str">
        <f>IF(ISERROR(FIND("区",F144))=FALSE,LEFT(F144,FIND("区",F144)),IF(ISERROR(FIND("市",F144))=FALSE,LEFT(F144,FIND("市",F144)),IF(ISERROR(FIND("町",F144))=FALSE,LEFT(F144,FIND("町",F144)),IF(ISERROR(FIND("村",F144))=FALSE,LEFT(F144,FIND("村",F144)),IF(ISERROR(FIND("郡",F139))=FALSE,LEFT(F139,FIND("郡",F139)))))))</f>
        <v>昭島市</v>
      </c>
      <c r="H144" s="100" t="s">
        <v>872</v>
      </c>
      <c r="I144" s="100" t="s">
        <v>873</v>
      </c>
      <c r="J144" s="100" t="s">
        <v>3035</v>
      </c>
      <c r="K144" s="100" t="s">
        <v>18</v>
      </c>
      <c r="L144" s="100" t="s">
        <v>18</v>
      </c>
      <c r="M144" s="100" t="s">
        <v>19</v>
      </c>
      <c r="N144" s="100" t="s">
        <v>72</v>
      </c>
      <c r="O144" s="101">
        <v>1</v>
      </c>
      <c r="P144" s="100" t="s">
        <v>73</v>
      </c>
    </row>
    <row r="145" spans="1:16" ht="25.2" hidden="1" customHeight="1" x14ac:dyDescent="0.45">
      <c r="A145" s="101">
        <v>806</v>
      </c>
      <c r="B145" s="100" t="s">
        <v>874</v>
      </c>
      <c r="C145" s="100" t="s">
        <v>875</v>
      </c>
      <c r="D145" s="100" t="s">
        <v>3036</v>
      </c>
      <c r="E145" s="100" t="s">
        <v>876</v>
      </c>
      <c r="F145" s="100" t="s">
        <v>877</v>
      </c>
      <c r="G145" s="100" t="str">
        <f>IF(ISERROR(FIND("区",F145))=FALSE,LEFT(F145,FIND("区",F145)),IF(ISERROR(FIND("市",F145))=FALSE,LEFT(F145,FIND("市",F145)),IF(ISERROR(FIND("町",F145))=FALSE,LEFT(F145,FIND("町",F145)),IF(ISERROR(FIND("村",F145))=FALSE,LEFT(F145,FIND("村",F145)),IF(ISERROR(FIND("郡",F140))=FALSE,LEFT(F140,FIND("郡",F140)))))))</f>
        <v>東大和市</v>
      </c>
      <c r="H145" s="100" t="s">
        <v>878</v>
      </c>
      <c r="I145" s="100" t="s">
        <v>879</v>
      </c>
      <c r="J145" s="100" t="s">
        <v>3035</v>
      </c>
      <c r="K145" s="100" t="s">
        <v>18</v>
      </c>
      <c r="L145" s="100" t="s">
        <v>18</v>
      </c>
      <c r="M145" s="100" t="s">
        <v>19</v>
      </c>
      <c r="N145" s="100" t="s">
        <v>72</v>
      </c>
      <c r="O145" s="101">
        <v>1</v>
      </c>
      <c r="P145" s="100" t="s">
        <v>73</v>
      </c>
    </row>
    <row r="146" spans="1:16" ht="25.2" hidden="1" customHeight="1" x14ac:dyDescent="0.45">
      <c r="A146" s="101">
        <v>807</v>
      </c>
      <c r="B146" s="100" t="s">
        <v>880</v>
      </c>
      <c r="C146" s="100" t="s">
        <v>881</v>
      </c>
      <c r="D146" s="100" t="s">
        <v>3037</v>
      </c>
      <c r="E146" s="100" t="s">
        <v>882</v>
      </c>
      <c r="F146" s="100" t="s">
        <v>883</v>
      </c>
      <c r="G146" s="100" t="str">
        <f>IF(ISERROR(FIND("区",F146))=FALSE,LEFT(F146,FIND("区",F146)),IF(ISERROR(FIND("市",F146))=FALSE,LEFT(F146,FIND("市",F146)),IF(ISERROR(FIND("町",F146))=FALSE,LEFT(F146,FIND("町",F146)),IF(ISERROR(FIND("村",F146))=FALSE,LEFT(F146,FIND("村",F146)),IF(ISERROR(FIND("郡",F141))=FALSE,LEFT(F141,FIND("郡",F141)))))))</f>
        <v>武蔵村山市</v>
      </c>
      <c r="H146" s="100" t="s">
        <v>884</v>
      </c>
      <c r="I146" s="100" t="s">
        <v>885</v>
      </c>
      <c r="J146" s="100" t="s">
        <v>3035</v>
      </c>
      <c r="K146" s="100" t="s">
        <v>18</v>
      </c>
      <c r="L146" s="100" t="s">
        <v>18</v>
      </c>
      <c r="M146" s="100" t="s">
        <v>19</v>
      </c>
      <c r="N146" s="100" t="s">
        <v>72</v>
      </c>
      <c r="O146" s="101">
        <v>1</v>
      </c>
      <c r="P146" s="100" t="s">
        <v>73</v>
      </c>
    </row>
    <row r="147" spans="1:16" ht="25.2" hidden="1" customHeight="1" x14ac:dyDescent="0.45">
      <c r="A147" s="101">
        <v>809</v>
      </c>
      <c r="B147" s="100" t="s">
        <v>886</v>
      </c>
      <c r="C147" s="100" t="s">
        <v>887</v>
      </c>
      <c r="D147" s="100" t="s">
        <v>3038</v>
      </c>
      <c r="E147" s="100" t="s">
        <v>888</v>
      </c>
      <c r="F147" s="100" t="s">
        <v>889</v>
      </c>
      <c r="G147" s="100" t="str">
        <f>IF(ISERROR(FIND("区",F147))=FALSE,LEFT(F147,FIND("区",F147)),IF(ISERROR(FIND("市",F147))=FALSE,LEFT(F147,FIND("市",F147)),IF(ISERROR(FIND("町",F147))=FALSE,LEFT(F147,FIND("町",F147)),IF(ISERROR(FIND("村",F147))=FALSE,LEFT(F147,FIND("村",F147)),IF(ISERROR(FIND("郡",#REF!))=FALSE,LEFT(#REF!,FIND("郡",#REF!)))))))</f>
        <v>東大和市</v>
      </c>
      <c r="H147" s="100" t="s">
        <v>890</v>
      </c>
      <c r="I147" s="100" t="s">
        <v>891</v>
      </c>
      <c r="J147" s="100" t="s">
        <v>3035</v>
      </c>
      <c r="K147" s="100" t="s">
        <v>18</v>
      </c>
      <c r="L147" s="100" t="s">
        <v>18</v>
      </c>
      <c r="M147" s="100" t="s">
        <v>786</v>
      </c>
      <c r="N147" s="100" t="s">
        <v>72</v>
      </c>
      <c r="O147" s="101">
        <v>1</v>
      </c>
      <c r="P147" s="100" t="s">
        <v>73</v>
      </c>
    </row>
    <row r="148" spans="1:16" ht="25.2" hidden="1" customHeight="1" x14ac:dyDescent="0.45">
      <c r="A148" s="101">
        <v>821</v>
      </c>
      <c r="B148" s="100" t="s">
        <v>892</v>
      </c>
      <c r="C148" s="100" t="s">
        <v>893</v>
      </c>
      <c r="D148" s="100" t="s">
        <v>3039</v>
      </c>
      <c r="E148" s="100" t="s">
        <v>894</v>
      </c>
      <c r="F148" s="100" t="s">
        <v>895</v>
      </c>
      <c r="G148" s="100" t="str">
        <f t="shared" ref="G148:G174" si="5">IF(ISERROR(FIND("区",F148))=FALSE,LEFT(F148,FIND("区",F148)),IF(ISERROR(FIND("市",F148))=FALSE,LEFT(F148,FIND("市",F148)),IF(ISERROR(FIND("町",F148))=FALSE,LEFT(F148,FIND("町",F148)),IF(ISERROR(FIND("村",F148))=FALSE,LEFT(F148,FIND("村",F148)),IF(ISERROR(FIND("郡",F142))=FALSE,LEFT(F142,FIND("郡",F142)))))))</f>
        <v>青梅市</v>
      </c>
      <c r="H148" s="100" t="s">
        <v>896</v>
      </c>
      <c r="I148" s="100" t="s">
        <v>897</v>
      </c>
      <c r="J148" s="100" t="s">
        <v>3035</v>
      </c>
      <c r="K148" s="100" t="s">
        <v>18</v>
      </c>
      <c r="L148" s="100" t="s">
        <v>18</v>
      </c>
      <c r="M148" s="100" t="s">
        <v>19</v>
      </c>
      <c r="N148" s="100" t="s">
        <v>72</v>
      </c>
      <c r="O148" s="101">
        <v>1</v>
      </c>
      <c r="P148" s="100" t="s">
        <v>73</v>
      </c>
    </row>
    <row r="149" spans="1:16" ht="25.2" hidden="1" customHeight="1" x14ac:dyDescent="0.45">
      <c r="A149" s="101">
        <v>823</v>
      </c>
      <c r="B149" s="100" t="s">
        <v>898</v>
      </c>
      <c r="C149" s="100" t="s">
        <v>899</v>
      </c>
      <c r="D149" s="100" t="s">
        <v>3040</v>
      </c>
      <c r="E149" s="100" t="s">
        <v>900</v>
      </c>
      <c r="F149" s="100" t="s">
        <v>901</v>
      </c>
      <c r="G149" s="100" t="str">
        <f t="shared" si="5"/>
        <v>福生市</v>
      </c>
      <c r="H149" s="100" t="s">
        <v>902</v>
      </c>
      <c r="I149" s="100" t="s">
        <v>903</v>
      </c>
      <c r="J149" s="100" t="s">
        <v>3035</v>
      </c>
      <c r="K149" s="100" t="s">
        <v>18</v>
      </c>
      <c r="L149" s="100" t="s">
        <v>18</v>
      </c>
      <c r="M149" s="110" t="s">
        <v>92</v>
      </c>
      <c r="N149" s="100" t="s">
        <v>72</v>
      </c>
      <c r="O149" s="101">
        <v>1</v>
      </c>
      <c r="P149" s="100" t="s">
        <v>73</v>
      </c>
    </row>
    <row r="150" spans="1:16" ht="25.2" hidden="1" customHeight="1" x14ac:dyDescent="0.45">
      <c r="A150" s="101">
        <v>824</v>
      </c>
      <c r="B150" s="100" t="s">
        <v>904</v>
      </c>
      <c r="C150" s="100" t="s">
        <v>905</v>
      </c>
      <c r="D150" s="100" t="s">
        <v>3041</v>
      </c>
      <c r="E150" s="100" t="s">
        <v>906</v>
      </c>
      <c r="F150" s="100" t="s">
        <v>907</v>
      </c>
      <c r="G150" s="100" t="str">
        <f t="shared" si="5"/>
        <v>あきる野市</v>
      </c>
      <c r="H150" s="100" t="s">
        <v>908</v>
      </c>
      <c r="I150" s="100" t="s">
        <v>909</v>
      </c>
      <c r="J150" s="100" t="s">
        <v>3035</v>
      </c>
      <c r="K150" s="100" t="s">
        <v>18</v>
      </c>
      <c r="L150" s="100" t="s">
        <v>18</v>
      </c>
      <c r="M150" s="100" t="s">
        <v>786</v>
      </c>
      <c r="N150" s="100" t="s">
        <v>72</v>
      </c>
      <c r="O150" s="101">
        <v>1</v>
      </c>
      <c r="P150" s="100" t="s">
        <v>73</v>
      </c>
    </row>
    <row r="151" spans="1:16" ht="25.2" hidden="1" customHeight="1" x14ac:dyDescent="0.45">
      <c r="A151" s="101">
        <v>825</v>
      </c>
      <c r="B151" s="100" t="s">
        <v>910</v>
      </c>
      <c r="C151" s="100" t="s">
        <v>911</v>
      </c>
      <c r="D151" s="100" t="s">
        <v>3042</v>
      </c>
      <c r="E151" s="100" t="s">
        <v>912</v>
      </c>
      <c r="F151" s="100" t="s">
        <v>913</v>
      </c>
      <c r="G151" s="100" t="str">
        <f t="shared" si="5"/>
        <v>羽村市</v>
      </c>
      <c r="H151" s="100" t="s">
        <v>914</v>
      </c>
      <c r="I151" s="100" t="s">
        <v>915</v>
      </c>
      <c r="J151" s="100" t="s">
        <v>3035</v>
      </c>
      <c r="K151" s="100" t="s">
        <v>18</v>
      </c>
      <c r="L151" s="100" t="s">
        <v>18</v>
      </c>
      <c r="M151" s="100" t="s">
        <v>786</v>
      </c>
      <c r="N151" s="100" t="s">
        <v>72</v>
      </c>
      <c r="O151" s="101">
        <v>1</v>
      </c>
      <c r="P151" s="100" t="s">
        <v>73</v>
      </c>
    </row>
    <row r="152" spans="1:16" ht="25.2" hidden="1" customHeight="1" x14ac:dyDescent="0.45">
      <c r="A152" s="101">
        <v>826</v>
      </c>
      <c r="B152" s="100" t="s">
        <v>916</v>
      </c>
      <c r="C152" s="100" t="s">
        <v>917</v>
      </c>
      <c r="D152" s="100" t="s">
        <v>3043</v>
      </c>
      <c r="E152" s="100" t="s">
        <v>918</v>
      </c>
      <c r="F152" s="100" t="s">
        <v>919</v>
      </c>
      <c r="G152" s="100" t="str">
        <f t="shared" si="5"/>
        <v>あきる野市</v>
      </c>
      <c r="H152" s="100" t="s">
        <v>920</v>
      </c>
      <c r="I152" s="100" t="s">
        <v>921</v>
      </c>
      <c r="J152" s="100" t="s">
        <v>3035</v>
      </c>
      <c r="K152" s="100" t="s">
        <v>18</v>
      </c>
      <c r="L152" s="100" t="s">
        <v>18</v>
      </c>
      <c r="M152" s="110" t="s">
        <v>92</v>
      </c>
      <c r="N152" s="100" t="s">
        <v>72</v>
      </c>
      <c r="O152" s="101">
        <v>1</v>
      </c>
      <c r="P152" s="100" t="s">
        <v>73</v>
      </c>
    </row>
    <row r="153" spans="1:16" ht="25.2" hidden="1" customHeight="1" x14ac:dyDescent="0.45">
      <c r="A153" s="101">
        <v>842</v>
      </c>
      <c r="B153" s="100" t="s">
        <v>922</v>
      </c>
      <c r="C153" s="100" t="s">
        <v>923</v>
      </c>
      <c r="D153" s="100" t="s">
        <v>3044</v>
      </c>
      <c r="E153" s="100" t="s">
        <v>924</v>
      </c>
      <c r="F153" s="100" t="s">
        <v>925</v>
      </c>
      <c r="G153" s="100" t="str">
        <f t="shared" si="5"/>
        <v>青梅市</v>
      </c>
      <c r="H153" s="100" t="s">
        <v>926</v>
      </c>
      <c r="I153" s="100" t="s">
        <v>927</v>
      </c>
      <c r="J153" s="100" t="s">
        <v>3035</v>
      </c>
      <c r="K153" s="100" t="s">
        <v>18</v>
      </c>
      <c r="L153" s="100" t="s">
        <v>18</v>
      </c>
      <c r="M153" s="110" t="s">
        <v>92</v>
      </c>
      <c r="N153" s="100" t="s">
        <v>72</v>
      </c>
      <c r="O153" s="101">
        <v>1</v>
      </c>
      <c r="P153" s="100" t="s">
        <v>73</v>
      </c>
    </row>
    <row r="154" spans="1:16" ht="25.2" hidden="1" customHeight="1" x14ac:dyDescent="0.45">
      <c r="A154" s="101">
        <v>851</v>
      </c>
      <c r="B154" s="100" t="s">
        <v>928</v>
      </c>
      <c r="C154" s="100" t="s">
        <v>929</v>
      </c>
      <c r="D154" s="100" t="s">
        <v>3045</v>
      </c>
      <c r="E154" s="100" t="s">
        <v>930</v>
      </c>
      <c r="F154" s="100" t="s">
        <v>931</v>
      </c>
      <c r="G154" s="100" t="str">
        <f t="shared" si="5"/>
        <v>武蔵村山市</v>
      </c>
      <c r="H154" s="100" t="s">
        <v>932</v>
      </c>
      <c r="I154" s="100" t="s">
        <v>933</v>
      </c>
      <c r="J154" s="100" t="s">
        <v>3035</v>
      </c>
      <c r="K154" s="100" t="s">
        <v>18</v>
      </c>
      <c r="L154" s="100" t="s">
        <v>18</v>
      </c>
      <c r="M154" s="100" t="s">
        <v>19</v>
      </c>
      <c r="N154" s="100" t="s">
        <v>72</v>
      </c>
      <c r="O154" s="101">
        <v>1</v>
      </c>
      <c r="P154" s="100" t="s">
        <v>73</v>
      </c>
    </row>
    <row r="155" spans="1:16" ht="25.2" hidden="1" customHeight="1" x14ac:dyDescent="0.45">
      <c r="A155" s="101">
        <v>871</v>
      </c>
      <c r="B155" s="100" t="s">
        <v>934</v>
      </c>
      <c r="C155" s="100" t="s">
        <v>935</v>
      </c>
      <c r="D155" s="100" t="s">
        <v>3046</v>
      </c>
      <c r="E155" s="100" t="s">
        <v>936</v>
      </c>
      <c r="F155" s="100" t="s">
        <v>937</v>
      </c>
      <c r="G155" s="100" t="str">
        <f t="shared" si="5"/>
        <v>福生市</v>
      </c>
      <c r="H155" s="100" t="s">
        <v>938</v>
      </c>
      <c r="I155" s="100" t="s">
        <v>939</v>
      </c>
      <c r="J155" s="100" t="s">
        <v>3035</v>
      </c>
      <c r="K155" s="100" t="s">
        <v>18</v>
      </c>
      <c r="L155" s="100" t="s">
        <v>18</v>
      </c>
      <c r="M155" s="100" t="s">
        <v>19</v>
      </c>
      <c r="N155" s="100" t="s">
        <v>72</v>
      </c>
      <c r="O155" s="101">
        <v>1</v>
      </c>
      <c r="P155" s="100" t="s">
        <v>73</v>
      </c>
    </row>
    <row r="156" spans="1:16" ht="25.2" hidden="1" customHeight="1" x14ac:dyDescent="0.45">
      <c r="A156" s="101">
        <v>882</v>
      </c>
      <c r="B156" s="100" t="s">
        <v>940</v>
      </c>
      <c r="C156" s="100" t="s">
        <v>941</v>
      </c>
      <c r="D156" s="100" t="s">
        <v>3047</v>
      </c>
      <c r="E156" s="100" t="s">
        <v>942</v>
      </c>
      <c r="F156" s="100" t="s">
        <v>943</v>
      </c>
      <c r="G156" s="100" t="str">
        <f t="shared" si="5"/>
        <v>西多摩郡瑞穂町</v>
      </c>
      <c r="H156" s="100" t="s">
        <v>944</v>
      </c>
      <c r="I156" s="100" t="s">
        <v>945</v>
      </c>
      <c r="J156" s="100" t="s">
        <v>3035</v>
      </c>
      <c r="K156" s="100" t="s">
        <v>18</v>
      </c>
      <c r="L156" s="100" t="s">
        <v>18</v>
      </c>
      <c r="M156" s="110" t="s">
        <v>92</v>
      </c>
      <c r="N156" s="100" t="s">
        <v>72</v>
      </c>
      <c r="O156" s="101">
        <v>1</v>
      </c>
      <c r="P156" s="100" t="s">
        <v>73</v>
      </c>
    </row>
    <row r="157" spans="1:16" ht="25.2" hidden="1" customHeight="1" x14ac:dyDescent="0.45">
      <c r="A157" s="101">
        <v>901</v>
      </c>
      <c r="B157" s="100" t="s">
        <v>946</v>
      </c>
      <c r="C157" s="100" t="s">
        <v>947</v>
      </c>
      <c r="D157" s="100" t="s">
        <v>3048</v>
      </c>
      <c r="E157" s="100" t="s">
        <v>948</v>
      </c>
      <c r="F157" s="100" t="s">
        <v>949</v>
      </c>
      <c r="G157" s="100" t="str">
        <f t="shared" si="5"/>
        <v>武蔵野市</v>
      </c>
      <c r="H157" s="100" t="s">
        <v>950</v>
      </c>
      <c r="I157" s="100" t="s">
        <v>951</v>
      </c>
      <c r="J157" s="100" t="s">
        <v>3035</v>
      </c>
      <c r="K157" s="100" t="s">
        <v>18</v>
      </c>
      <c r="L157" s="100" t="s">
        <v>18</v>
      </c>
      <c r="M157" s="100" t="s">
        <v>19</v>
      </c>
      <c r="N157" s="100" t="s">
        <v>72</v>
      </c>
      <c r="O157" s="101">
        <v>1</v>
      </c>
      <c r="P157" s="100" t="s">
        <v>73</v>
      </c>
    </row>
    <row r="158" spans="1:16" ht="25.2" hidden="1" customHeight="1" x14ac:dyDescent="0.45">
      <c r="A158" s="101">
        <v>902</v>
      </c>
      <c r="B158" s="100" t="s">
        <v>952</v>
      </c>
      <c r="C158" s="100" t="s">
        <v>953</v>
      </c>
      <c r="D158" s="100" t="s">
        <v>3049</v>
      </c>
      <c r="E158" s="100" t="s">
        <v>954</v>
      </c>
      <c r="F158" s="100" t="s">
        <v>955</v>
      </c>
      <c r="G158" s="100" t="str">
        <f t="shared" si="5"/>
        <v>武蔵野市</v>
      </c>
      <c r="H158" s="100" t="s">
        <v>956</v>
      </c>
      <c r="I158" s="100" t="s">
        <v>957</v>
      </c>
      <c r="J158" s="100" t="s">
        <v>3035</v>
      </c>
      <c r="K158" s="100" t="s">
        <v>18</v>
      </c>
      <c r="L158" s="100" t="s">
        <v>18</v>
      </c>
      <c r="M158" s="100" t="s">
        <v>19</v>
      </c>
      <c r="N158" s="100" t="s">
        <v>72</v>
      </c>
      <c r="O158" s="101">
        <v>1</v>
      </c>
      <c r="P158" s="100" t="s">
        <v>73</v>
      </c>
    </row>
    <row r="159" spans="1:16" ht="25.2" hidden="1" customHeight="1" x14ac:dyDescent="0.45">
      <c r="A159" s="101">
        <v>903</v>
      </c>
      <c r="B159" s="100" t="s">
        <v>958</v>
      </c>
      <c r="C159" s="100" t="s">
        <v>959</v>
      </c>
      <c r="D159" s="100" t="s">
        <v>3050</v>
      </c>
      <c r="E159" s="100" t="s">
        <v>960</v>
      </c>
      <c r="F159" s="100" t="s">
        <v>961</v>
      </c>
      <c r="G159" s="100" t="str">
        <f t="shared" si="5"/>
        <v>小金井市</v>
      </c>
      <c r="H159" s="100" t="s">
        <v>962</v>
      </c>
      <c r="I159" s="100" t="s">
        <v>963</v>
      </c>
      <c r="J159" s="100" t="s">
        <v>3035</v>
      </c>
      <c r="K159" s="100" t="s">
        <v>18</v>
      </c>
      <c r="L159" s="100" t="s">
        <v>18</v>
      </c>
      <c r="M159" s="100" t="s">
        <v>19</v>
      </c>
      <c r="N159" s="100" t="s">
        <v>72</v>
      </c>
      <c r="O159" s="101">
        <v>1</v>
      </c>
      <c r="P159" s="100" t="s">
        <v>73</v>
      </c>
    </row>
    <row r="160" spans="1:16" ht="25.2" hidden="1" customHeight="1" x14ac:dyDescent="0.45">
      <c r="A160" s="101">
        <v>904</v>
      </c>
      <c r="B160" s="100" t="s">
        <v>964</v>
      </c>
      <c r="C160" s="100" t="s">
        <v>965</v>
      </c>
      <c r="D160" s="100" t="s">
        <v>3051</v>
      </c>
      <c r="E160" s="100" t="s">
        <v>966</v>
      </c>
      <c r="F160" s="100" t="s">
        <v>967</v>
      </c>
      <c r="G160" s="100" t="str">
        <f t="shared" si="5"/>
        <v>西東京市</v>
      </c>
      <c r="H160" s="100" t="s">
        <v>968</v>
      </c>
      <c r="I160" s="100" t="s">
        <v>969</v>
      </c>
      <c r="J160" s="100" t="s">
        <v>3035</v>
      </c>
      <c r="K160" s="100" t="s">
        <v>18</v>
      </c>
      <c r="L160" s="100" t="s">
        <v>18</v>
      </c>
      <c r="M160" s="100" t="s">
        <v>19</v>
      </c>
      <c r="N160" s="100" t="s">
        <v>72</v>
      </c>
      <c r="O160" s="101">
        <v>1</v>
      </c>
      <c r="P160" s="100" t="s">
        <v>73</v>
      </c>
    </row>
    <row r="161" spans="1:16" ht="25.2" hidden="1" customHeight="1" x14ac:dyDescent="0.45">
      <c r="A161" s="101">
        <v>905</v>
      </c>
      <c r="B161" s="100" t="s">
        <v>970</v>
      </c>
      <c r="C161" s="100" t="s">
        <v>971</v>
      </c>
      <c r="D161" s="100" t="s">
        <v>3052</v>
      </c>
      <c r="E161" s="100" t="s">
        <v>972</v>
      </c>
      <c r="F161" s="100" t="s">
        <v>973</v>
      </c>
      <c r="G161" s="100" t="str">
        <f t="shared" si="5"/>
        <v>小金井市</v>
      </c>
      <c r="H161" s="100" t="s">
        <v>974</v>
      </c>
      <c r="I161" s="100" t="s">
        <v>975</v>
      </c>
      <c r="J161" s="100" t="s">
        <v>3035</v>
      </c>
      <c r="K161" s="100" t="s">
        <v>18</v>
      </c>
      <c r="L161" s="100" t="s">
        <v>18</v>
      </c>
      <c r="M161" s="110" t="s">
        <v>976</v>
      </c>
      <c r="N161" s="100" t="s">
        <v>72</v>
      </c>
      <c r="O161" s="101">
        <v>1</v>
      </c>
      <c r="P161" s="100" t="s">
        <v>73</v>
      </c>
    </row>
    <row r="162" spans="1:16" ht="25.2" hidden="1" customHeight="1" x14ac:dyDescent="0.45">
      <c r="A162" s="101">
        <v>906</v>
      </c>
      <c r="B162" s="100" t="s">
        <v>977</v>
      </c>
      <c r="C162" s="100" t="s">
        <v>978</v>
      </c>
      <c r="D162" s="100" t="s">
        <v>3053</v>
      </c>
      <c r="E162" s="100" t="s">
        <v>979</v>
      </c>
      <c r="F162" s="100" t="s">
        <v>980</v>
      </c>
      <c r="G162" s="100" t="str">
        <f t="shared" si="5"/>
        <v>東久留米市</v>
      </c>
      <c r="H162" s="100" t="s">
        <v>981</v>
      </c>
      <c r="I162" s="100" t="s">
        <v>982</v>
      </c>
      <c r="J162" s="100" t="s">
        <v>3035</v>
      </c>
      <c r="K162" s="100" t="s">
        <v>18</v>
      </c>
      <c r="L162" s="100" t="s">
        <v>18</v>
      </c>
      <c r="M162" s="100" t="s">
        <v>19</v>
      </c>
      <c r="N162" s="100" t="s">
        <v>72</v>
      </c>
      <c r="O162" s="101">
        <v>1</v>
      </c>
      <c r="P162" s="100" t="s">
        <v>73</v>
      </c>
    </row>
    <row r="163" spans="1:16" ht="25.2" hidden="1" customHeight="1" x14ac:dyDescent="0.45">
      <c r="A163" s="101">
        <v>907</v>
      </c>
      <c r="B163" s="100" t="s">
        <v>983</v>
      </c>
      <c r="C163" s="100" t="s">
        <v>984</v>
      </c>
      <c r="D163" s="100" t="s">
        <v>3054</v>
      </c>
      <c r="E163" s="100" t="s">
        <v>985</v>
      </c>
      <c r="F163" s="100" t="s">
        <v>986</v>
      </c>
      <c r="G163" s="100" t="str">
        <f t="shared" si="5"/>
        <v>西東京市</v>
      </c>
      <c r="H163" s="100" t="s">
        <v>987</v>
      </c>
      <c r="I163" s="100" t="s">
        <v>988</v>
      </c>
      <c r="J163" s="100" t="s">
        <v>3035</v>
      </c>
      <c r="K163" s="100" t="s">
        <v>18</v>
      </c>
      <c r="L163" s="100" t="s">
        <v>18</v>
      </c>
      <c r="M163" s="100" t="s">
        <v>19</v>
      </c>
      <c r="N163" s="100" t="s">
        <v>72</v>
      </c>
      <c r="O163" s="101">
        <v>1</v>
      </c>
      <c r="P163" s="100" t="s">
        <v>73</v>
      </c>
    </row>
    <row r="164" spans="1:16" ht="25.2" hidden="1" customHeight="1" x14ac:dyDescent="0.45">
      <c r="A164" s="101">
        <v>921</v>
      </c>
      <c r="B164" s="100" t="s">
        <v>989</v>
      </c>
      <c r="C164" s="100" t="s">
        <v>990</v>
      </c>
      <c r="D164" s="100" t="s">
        <v>3055</v>
      </c>
      <c r="E164" s="100" t="s">
        <v>991</v>
      </c>
      <c r="F164" s="100" t="s">
        <v>992</v>
      </c>
      <c r="G164" s="100" t="str">
        <f t="shared" si="5"/>
        <v>小平市</v>
      </c>
      <c r="H164" s="100" t="s">
        <v>993</v>
      </c>
      <c r="I164" s="100" t="s">
        <v>994</v>
      </c>
      <c r="J164" s="100" t="s">
        <v>3035</v>
      </c>
      <c r="K164" s="100" t="s">
        <v>18</v>
      </c>
      <c r="L164" s="100" t="s">
        <v>18</v>
      </c>
      <c r="M164" s="100" t="s">
        <v>19</v>
      </c>
      <c r="N164" s="100" t="s">
        <v>72</v>
      </c>
      <c r="O164" s="101">
        <v>1</v>
      </c>
      <c r="P164" s="100" t="s">
        <v>73</v>
      </c>
    </row>
    <row r="165" spans="1:16" ht="25.2" hidden="1" customHeight="1" x14ac:dyDescent="0.45">
      <c r="A165" s="101">
        <v>922</v>
      </c>
      <c r="B165" s="100" t="s">
        <v>995</v>
      </c>
      <c r="C165" s="100" t="s">
        <v>996</v>
      </c>
      <c r="D165" s="100" t="s">
        <v>3056</v>
      </c>
      <c r="E165" s="100" t="s">
        <v>997</v>
      </c>
      <c r="F165" s="100" t="s">
        <v>998</v>
      </c>
      <c r="G165" s="100" t="str">
        <f t="shared" si="5"/>
        <v>小平市</v>
      </c>
      <c r="H165" s="100" t="s">
        <v>999</v>
      </c>
      <c r="I165" s="100" t="s">
        <v>1000</v>
      </c>
      <c r="J165" s="100" t="s">
        <v>3035</v>
      </c>
      <c r="K165" s="100" t="s">
        <v>18</v>
      </c>
      <c r="L165" s="100" t="s">
        <v>18</v>
      </c>
      <c r="M165" s="100" t="s">
        <v>19</v>
      </c>
      <c r="N165" s="100" t="s">
        <v>72</v>
      </c>
      <c r="O165" s="101">
        <v>1</v>
      </c>
      <c r="P165" s="100" t="s">
        <v>73</v>
      </c>
    </row>
    <row r="166" spans="1:16" ht="25.2" hidden="1" customHeight="1" x14ac:dyDescent="0.45">
      <c r="A166" s="101">
        <v>923</v>
      </c>
      <c r="B166" s="100" t="s">
        <v>1001</v>
      </c>
      <c r="C166" s="100" t="s">
        <v>1002</v>
      </c>
      <c r="D166" s="100" t="s">
        <v>3057</v>
      </c>
      <c r="E166" s="100" t="s">
        <v>1003</v>
      </c>
      <c r="F166" s="100" t="s">
        <v>1004</v>
      </c>
      <c r="G166" s="100" t="str">
        <f t="shared" si="5"/>
        <v>東村山市</v>
      </c>
      <c r="H166" s="100" t="s">
        <v>1005</v>
      </c>
      <c r="I166" s="100" t="s">
        <v>1006</v>
      </c>
      <c r="J166" s="100" t="s">
        <v>3035</v>
      </c>
      <c r="K166" s="100" t="s">
        <v>18</v>
      </c>
      <c r="L166" s="100" t="s">
        <v>18</v>
      </c>
      <c r="M166" s="100" t="s">
        <v>19</v>
      </c>
      <c r="N166" s="100" t="s">
        <v>72</v>
      </c>
      <c r="O166" s="101">
        <v>1</v>
      </c>
      <c r="P166" s="100" t="s">
        <v>73</v>
      </c>
    </row>
    <row r="167" spans="1:16" ht="25.2" hidden="1" customHeight="1" x14ac:dyDescent="0.45">
      <c r="A167" s="101">
        <v>924</v>
      </c>
      <c r="B167" s="100" t="s">
        <v>1007</v>
      </c>
      <c r="C167" s="100" t="s">
        <v>1008</v>
      </c>
      <c r="D167" s="100" t="s">
        <v>3058</v>
      </c>
      <c r="E167" s="100" t="s">
        <v>1009</v>
      </c>
      <c r="F167" s="100" t="s">
        <v>1010</v>
      </c>
      <c r="G167" s="100" t="str">
        <f t="shared" si="5"/>
        <v>国分寺市</v>
      </c>
      <c r="H167" s="100" t="s">
        <v>1011</v>
      </c>
      <c r="I167" s="100" t="s">
        <v>1012</v>
      </c>
      <c r="J167" s="100" t="s">
        <v>3035</v>
      </c>
      <c r="K167" s="100" t="s">
        <v>18</v>
      </c>
      <c r="L167" s="100" t="s">
        <v>18</v>
      </c>
      <c r="M167" s="100" t="s">
        <v>19</v>
      </c>
      <c r="N167" s="100" t="s">
        <v>72</v>
      </c>
      <c r="O167" s="101">
        <v>1</v>
      </c>
      <c r="P167" s="100" t="s">
        <v>73</v>
      </c>
    </row>
    <row r="168" spans="1:16" ht="25.2" hidden="1" customHeight="1" x14ac:dyDescent="0.45">
      <c r="A168" s="101">
        <v>925</v>
      </c>
      <c r="B168" s="100" t="s">
        <v>1013</v>
      </c>
      <c r="C168" s="100" t="s">
        <v>1014</v>
      </c>
      <c r="D168" s="100" t="s">
        <v>3059</v>
      </c>
      <c r="E168" s="100" t="s">
        <v>1015</v>
      </c>
      <c r="F168" s="100" t="s">
        <v>1016</v>
      </c>
      <c r="G168" s="100" t="str">
        <f t="shared" si="5"/>
        <v>清瀬市</v>
      </c>
      <c r="H168" s="100" t="s">
        <v>1017</v>
      </c>
      <c r="I168" s="100" t="s">
        <v>1018</v>
      </c>
      <c r="J168" s="100" t="s">
        <v>3035</v>
      </c>
      <c r="K168" s="100" t="s">
        <v>18</v>
      </c>
      <c r="L168" s="100" t="s">
        <v>18</v>
      </c>
      <c r="M168" s="100" t="s">
        <v>19</v>
      </c>
      <c r="N168" s="100" t="s">
        <v>72</v>
      </c>
      <c r="O168" s="101">
        <v>1</v>
      </c>
      <c r="P168" s="100" t="s">
        <v>73</v>
      </c>
    </row>
    <row r="169" spans="1:16" ht="25.2" hidden="1" customHeight="1" x14ac:dyDescent="0.45">
      <c r="A169" s="101">
        <v>927</v>
      </c>
      <c r="B169" s="100" t="s">
        <v>1019</v>
      </c>
      <c r="C169" s="100" t="s">
        <v>1020</v>
      </c>
      <c r="D169" s="100" t="s">
        <v>3060</v>
      </c>
      <c r="E169" s="100" t="s">
        <v>1021</v>
      </c>
      <c r="F169" s="100" t="s">
        <v>1022</v>
      </c>
      <c r="G169" s="100" t="str">
        <f t="shared" si="5"/>
        <v>小平市</v>
      </c>
      <c r="H169" s="100" t="s">
        <v>1023</v>
      </c>
      <c r="I169" s="100" t="s">
        <v>1024</v>
      </c>
      <c r="J169" s="100" t="s">
        <v>3035</v>
      </c>
      <c r="K169" s="100" t="s">
        <v>18</v>
      </c>
      <c r="L169" s="100" t="s">
        <v>18</v>
      </c>
      <c r="M169" s="100" t="s">
        <v>1025</v>
      </c>
      <c r="N169" s="100" t="s">
        <v>72</v>
      </c>
      <c r="O169" s="101">
        <v>1</v>
      </c>
      <c r="P169" s="100" t="s">
        <v>73</v>
      </c>
    </row>
    <row r="170" spans="1:16" ht="25.2" hidden="1" customHeight="1" x14ac:dyDescent="0.45">
      <c r="A170" s="101">
        <v>928</v>
      </c>
      <c r="B170" s="100" t="s">
        <v>1026</v>
      </c>
      <c r="C170" s="100" t="s">
        <v>1027</v>
      </c>
      <c r="D170" s="100" t="s">
        <v>3061</v>
      </c>
      <c r="E170" s="100" t="s">
        <v>1028</v>
      </c>
      <c r="F170" s="100" t="s">
        <v>1029</v>
      </c>
      <c r="G170" s="100" t="str">
        <f t="shared" si="5"/>
        <v>東村山市</v>
      </c>
      <c r="H170" s="100" t="s">
        <v>1030</v>
      </c>
      <c r="I170" s="100" t="s">
        <v>1031</v>
      </c>
      <c r="J170" s="100" t="s">
        <v>3035</v>
      </c>
      <c r="K170" s="100" t="s">
        <v>18</v>
      </c>
      <c r="L170" s="100" t="s">
        <v>18</v>
      </c>
      <c r="M170" s="100" t="s">
        <v>19</v>
      </c>
      <c r="N170" s="100" t="s">
        <v>72</v>
      </c>
      <c r="O170" s="101">
        <v>1</v>
      </c>
      <c r="P170" s="100" t="s">
        <v>73</v>
      </c>
    </row>
    <row r="171" spans="1:16" ht="25.2" hidden="1" customHeight="1" x14ac:dyDescent="0.45">
      <c r="A171" s="101">
        <v>941</v>
      </c>
      <c r="B171" s="100" t="s">
        <v>1032</v>
      </c>
      <c r="C171" s="100" t="s">
        <v>1033</v>
      </c>
      <c r="D171" s="100" t="s">
        <v>3062</v>
      </c>
      <c r="E171" s="100" t="s">
        <v>1034</v>
      </c>
      <c r="F171" s="100" t="s">
        <v>1035</v>
      </c>
      <c r="G171" s="100" t="str">
        <f t="shared" si="5"/>
        <v>東久留米市</v>
      </c>
      <c r="H171" s="100" t="s">
        <v>1036</v>
      </c>
      <c r="I171" s="100" t="s">
        <v>1037</v>
      </c>
      <c r="J171" s="100" t="s">
        <v>3035</v>
      </c>
      <c r="K171" s="100" t="s">
        <v>18</v>
      </c>
      <c r="L171" s="100" t="s">
        <v>18</v>
      </c>
      <c r="M171" s="110" t="s">
        <v>1038</v>
      </c>
      <c r="N171" s="100" t="s">
        <v>72</v>
      </c>
      <c r="O171" s="101">
        <v>1</v>
      </c>
      <c r="P171" s="100" t="s">
        <v>73</v>
      </c>
    </row>
    <row r="172" spans="1:16" ht="25.2" hidden="1" customHeight="1" x14ac:dyDescent="0.45">
      <c r="A172" s="101">
        <v>972</v>
      </c>
      <c r="B172" s="100" t="s">
        <v>1039</v>
      </c>
      <c r="C172" s="100" t="s">
        <v>1040</v>
      </c>
      <c r="D172" s="100" t="s">
        <v>3063</v>
      </c>
      <c r="E172" s="100" t="s">
        <v>985</v>
      </c>
      <c r="F172" s="100" t="s">
        <v>1041</v>
      </c>
      <c r="G172" s="100" t="str">
        <f t="shared" si="5"/>
        <v>西東京市</v>
      </c>
      <c r="H172" s="100" t="s">
        <v>1042</v>
      </c>
      <c r="I172" s="100" t="s">
        <v>1043</v>
      </c>
      <c r="J172" s="100" t="s">
        <v>3035</v>
      </c>
      <c r="K172" s="100" t="s">
        <v>18</v>
      </c>
      <c r="L172" s="100" t="s">
        <v>18</v>
      </c>
      <c r="M172" s="100" t="s">
        <v>1025</v>
      </c>
      <c r="N172" s="100" t="s">
        <v>72</v>
      </c>
      <c r="O172" s="101">
        <v>1</v>
      </c>
      <c r="P172" s="100" t="s">
        <v>73</v>
      </c>
    </row>
    <row r="173" spans="1:16" ht="25.2" hidden="1" customHeight="1" x14ac:dyDescent="0.45">
      <c r="A173" s="101">
        <v>973</v>
      </c>
      <c r="B173" s="100" t="s">
        <v>1044</v>
      </c>
      <c r="C173" s="100" t="s">
        <v>1045</v>
      </c>
      <c r="D173" s="100" t="s">
        <v>3064</v>
      </c>
      <c r="E173" s="100" t="s">
        <v>972</v>
      </c>
      <c r="F173" s="100" t="s">
        <v>973</v>
      </c>
      <c r="G173" s="100" t="str">
        <f t="shared" si="5"/>
        <v>小金井市</v>
      </c>
      <c r="H173" s="100" t="s">
        <v>1046</v>
      </c>
      <c r="I173" s="100" t="s">
        <v>1047</v>
      </c>
      <c r="J173" s="100" t="s">
        <v>3035</v>
      </c>
      <c r="K173" s="100"/>
      <c r="L173" s="100" t="s">
        <v>18</v>
      </c>
      <c r="M173" s="100" t="s">
        <v>786</v>
      </c>
      <c r="N173" s="100" t="s">
        <v>72</v>
      </c>
      <c r="O173" s="101">
        <v>1</v>
      </c>
      <c r="P173" s="100" t="s">
        <v>73</v>
      </c>
    </row>
    <row r="174" spans="1:16" ht="25.2" hidden="1" customHeight="1" x14ac:dyDescent="0.45">
      <c r="A174" s="101">
        <v>974</v>
      </c>
      <c r="B174" s="100" t="s">
        <v>1048</v>
      </c>
      <c r="C174" s="100" t="s">
        <v>1049</v>
      </c>
      <c r="D174" s="100" t="s">
        <v>3065</v>
      </c>
      <c r="E174" s="100" t="s">
        <v>288</v>
      </c>
      <c r="F174" s="100" t="s">
        <v>1050</v>
      </c>
      <c r="G174" s="100" t="str">
        <f t="shared" si="5"/>
        <v>中野区</v>
      </c>
      <c r="H174" s="100" t="s">
        <v>1051</v>
      </c>
      <c r="I174" s="100" t="s">
        <v>1052</v>
      </c>
      <c r="J174" s="100" t="s">
        <v>2915</v>
      </c>
      <c r="K174" s="100"/>
      <c r="L174" s="100" t="s">
        <v>18</v>
      </c>
      <c r="M174" s="110" t="s">
        <v>976</v>
      </c>
      <c r="N174" s="100" t="s">
        <v>72</v>
      </c>
      <c r="O174" s="101">
        <v>1</v>
      </c>
      <c r="P174" s="100" t="s">
        <v>73</v>
      </c>
    </row>
    <row r="175" spans="1:16" ht="25.2" hidden="1" customHeight="1" x14ac:dyDescent="0.45">
      <c r="A175" s="101">
        <v>1002</v>
      </c>
      <c r="B175" s="100" t="s">
        <v>1053</v>
      </c>
      <c r="C175" s="100" t="s">
        <v>1054</v>
      </c>
      <c r="D175" s="100" t="s">
        <v>3066</v>
      </c>
      <c r="E175" s="100" t="s">
        <v>1055</v>
      </c>
      <c r="F175" s="100" t="s">
        <v>1056</v>
      </c>
      <c r="G175" s="100" t="str">
        <f>IF(ISERROR(FIND("区",F175))=FALSE,LEFT(F175,FIND("区",F175)),IF(ISERROR(FIND("市",F175))=FALSE,LEFT(F175,FIND("市",F175)),IF(ISERROR(FIND("町",F175))=FALSE,LEFT(F175,FIND("町",F175)),IF(ISERROR(FIND("村",F175))=FALSE,LEFT(F175,FIND("村",F175)),IF(ISERROR(FIND("郡",F170))=FALSE,LEFT(F170,FIND("郡",F170)))))))</f>
        <v>調布市</v>
      </c>
      <c r="H175" s="100" t="s">
        <v>1057</v>
      </c>
      <c r="I175" s="100" t="s">
        <v>1058</v>
      </c>
      <c r="J175" s="100" t="s">
        <v>2902</v>
      </c>
      <c r="K175" s="100" t="s">
        <v>18</v>
      </c>
      <c r="L175" s="100" t="s">
        <v>18</v>
      </c>
      <c r="M175" s="110" t="s">
        <v>1059</v>
      </c>
      <c r="N175" s="100" t="s">
        <v>72</v>
      </c>
      <c r="O175" s="101">
        <v>1</v>
      </c>
      <c r="P175" s="100" t="s">
        <v>73</v>
      </c>
    </row>
    <row r="176" spans="1:16" ht="25.2" hidden="1" customHeight="1" x14ac:dyDescent="0.45">
      <c r="A176" s="101">
        <v>1003</v>
      </c>
      <c r="B176" s="100" t="s">
        <v>1060</v>
      </c>
      <c r="C176" s="100" t="s">
        <v>1061</v>
      </c>
      <c r="D176" s="100" t="s">
        <v>3067</v>
      </c>
      <c r="E176" s="100" t="s">
        <v>1062</v>
      </c>
      <c r="F176" s="100" t="s">
        <v>1063</v>
      </c>
      <c r="G176" s="100" t="str">
        <f>IF(ISERROR(FIND("区",F176))=FALSE,LEFT(F176,FIND("区",F176)),IF(ISERROR(FIND("市",F176))=FALSE,LEFT(F176,FIND("市",F176)),IF(ISERROR(FIND("町",F176))=FALSE,LEFT(F176,FIND("町",F176)),IF(ISERROR(FIND("村",F176))=FALSE,LEFT(F176,FIND("村",F176)),IF(ISERROR(FIND("郡",F171))=FALSE,LEFT(F171,FIND("郡",F171)))))))</f>
        <v>調布市</v>
      </c>
      <c r="H176" s="100" t="s">
        <v>1064</v>
      </c>
      <c r="I176" s="100" t="s">
        <v>1065</v>
      </c>
      <c r="J176" s="100" t="s">
        <v>2902</v>
      </c>
      <c r="K176" s="100" t="s">
        <v>18</v>
      </c>
      <c r="L176" s="100" t="s">
        <v>18</v>
      </c>
      <c r="M176" s="100" t="s">
        <v>19</v>
      </c>
      <c r="N176" s="100" t="s">
        <v>72</v>
      </c>
      <c r="O176" s="101">
        <v>1</v>
      </c>
      <c r="P176" s="100" t="s">
        <v>73</v>
      </c>
    </row>
    <row r="177" spans="1:16" ht="25.2" hidden="1" customHeight="1" x14ac:dyDescent="0.45">
      <c r="A177" s="101">
        <v>1004</v>
      </c>
      <c r="B177" s="100" t="s">
        <v>1066</v>
      </c>
      <c r="C177" s="100" t="s">
        <v>1067</v>
      </c>
      <c r="D177" s="100" t="s">
        <v>3068</v>
      </c>
      <c r="E177" s="100" t="s">
        <v>1068</v>
      </c>
      <c r="F177" s="100" t="s">
        <v>1069</v>
      </c>
      <c r="G177" s="100" t="str">
        <f>IF(ISERROR(FIND("区",F177))=FALSE,LEFT(F177,FIND("区",F177)),IF(ISERROR(FIND("市",F177))=FALSE,LEFT(F177,FIND("市",F177)),IF(ISERROR(FIND("町",F177))=FALSE,LEFT(F177,FIND("町",F177)),IF(ISERROR(FIND("村",F177))=FALSE,LEFT(F177,FIND("村",F177)),IF(ISERROR(FIND("郡",F172))=FALSE,LEFT(F172,FIND("郡",F172)))))))</f>
        <v>調布市</v>
      </c>
      <c r="H177" s="100" t="s">
        <v>1070</v>
      </c>
      <c r="I177" s="100" t="s">
        <v>1071</v>
      </c>
      <c r="J177" s="100" t="s">
        <v>3013</v>
      </c>
      <c r="K177" s="100" t="s">
        <v>18</v>
      </c>
      <c r="L177" s="100" t="s">
        <v>18</v>
      </c>
      <c r="M177" s="100" t="s">
        <v>19</v>
      </c>
      <c r="N177" s="100" t="s">
        <v>72</v>
      </c>
      <c r="O177" s="101">
        <v>1</v>
      </c>
      <c r="P177" s="100" t="s">
        <v>73</v>
      </c>
    </row>
    <row r="178" spans="1:16" ht="25.2" hidden="1" customHeight="1" x14ac:dyDescent="0.45">
      <c r="A178" s="101">
        <v>1005</v>
      </c>
      <c r="B178" s="100" t="s">
        <v>1072</v>
      </c>
      <c r="C178" s="100" t="s">
        <v>1073</v>
      </c>
      <c r="D178" s="100" t="s">
        <v>3069</v>
      </c>
      <c r="E178" s="100" t="s">
        <v>1074</v>
      </c>
      <c r="F178" s="100" t="s">
        <v>1075</v>
      </c>
      <c r="G178" s="100" t="str">
        <f>IF(ISERROR(FIND("区",F178))=FALSE,LEFT(F178,FIND("区",F178)),IF(ISERROR(FIND("市",F178))=FALSE,LEFT(F178,FIND("市",F178)),IF(ISERROR(FIND("町",F178))=FALSE,LEFT(F178,FIND("町",F178)),IF(ISERROR(FIND("村",F178))=FALSE,LEFT(F178,FIND("村",F178)),IF(ISERROR(FIND("郡",F173))=FALSE,LEFT(F173,FIND("郡",F173)))))))</f>
        <v>狛江市</v>
      </c>
      <c r="H178" s="100" t="s">
        <v>1076</v>
      </c>
      <c r="I178" s="100" t="s">
        <v>1077</v>
      </c>
      <c r="J178" s="100" t="s">
        <v>2902</v>
      </c>
      <c r="K178" s="100" t="s">
        <v>18</v>
      </c>
      <c r="L178" s="100" t="s">
        <v>18</v>
      </c>
      <c r="M178" s="100" t="s">
        <v>19</v>
      </c>
      <c r="N178" s="100" t="s">
        <v>72</v>
      </c>
      <c r="O178" s="101">
        <v>1</v>
      </c>
      <c r="P178" s="100" t="s">
        <v>73</v>
      </c>
    </row>
    <row r="179" spans="1:16" ht="25.2" hidden="1" customHeight="1" x14ac:dyDescent="0.45">
      <c r="A179" s="101">
        <v>1021</v>
      </c>
      <c r="B179" s="100" t="s">
        <v>1078</v>
      </c>
      <c r="C179" s="100" t="s">
        <v>1079</v>
      </c>
      <c r="D179" s="100" t="s">
        <v>3070</v>
      </c>
      <c r="E179" s="100" t="s">
        <v>1080</v>
      </c>
      <c r="F179" s="100" t="s">
        <v>1081</v>
      </c>
      <c r="G179" s="100" t="str">
        <f>IF(ISERROR(FIND("区",F179))=FALSE,LEFT(F179,FIND("区",F179)),IF(ISERROR(FIND("市",F179))=FALSE,LEFT(F179,FIND("市",F179)),IF(ISERROR(FIND("町",F179))=FALSE,LEFT(F179,FIND("町",F179)),IF(ISERROR(FIND("村",F179))=FALSE,LEFT(F179,FIND("村",F179)),IF(ISERROR(FIND("郡",F174))=FALSE,LEFT(F174,FIND("郡",F174)))))))</f>
        <v>府中市</v>
      </c>
      <c r="H179" s="100" t="s">
        <v>1082</v>
      </c>
      <c r="I179" s="100" t="s">
        <v>1083</v>
      </c>
      <c r="J179" s="100" t="s">
        <v>3013</v>
      </c>
      <c r="K179" s="100" t="s">
        <v>18</v>
      </c>
      <c r="L179" s="100" t="s">
        <v>18</v>
      </c>
      <c r="M179" s="100" t="s">
        <v>19</v>
      </c>
      <c r="N179" s="100" t="s">
        <v>72</v>
      </c>
      <c r="O179" s="101">
        <v>1</v>
      </c>
      <c r="P179" s="100" t="s">
        <v>73</v>
      </c>
    </row>
    <row r="180" spans="1:16" ht="25.2" hidden="1" customHeight="1" x14ac:dyDescent="0.45">
      <c r="A180" s="101">
        <v>1022</v>
      </c>
      <c r="B180" s="100" t="s">
        <v>1084</v>
      </c>
      <c r="C180" s="100" t="s">
        <v>1085</v>
      </c>
      <c r="D180" s="100" t="s">
        <v>3071</v>
      </c>
      <c r="E180" s="100" t="s">
        <v>1086</v>
      </c>
      <c r="F180" s="100" t="s">
        <v>1087</v>
      </c>
      <c r="G180" s="100" t="str">
        <f>IF(ISERROR(FIND("区",F180))=FALSE,LEFT(F180,FIND("区",F180)),IF(ISERROR(FIND("市",F180))=FALSE,LEFT(F180,FIND("市",F180)),IF(ISERROR(FIND("町",F180))=FALSE,LEFT(F180,FIND("町",F180)),IF(ISERROR(FIND("村",F180))=FALSE,LEFT(F180,FIND("村",F180)),IF(ISERROR(FIND("郡",#REF!))=FALSE,LEFT(#REF!,FIND("郡",#REF!)))))))</f>
        <v>府中市</v>
      </c>
      <c r="H180" s="100" t="s">
        <v>1088</v>
      </c>
      <c r="I180" s="100" t="s">
        <v>1089</v>
      </c>
      <c r="J180" s="100" t="s">
        <v>3013</v>
      </c>
      <c r="K180" s="100" t="s">
        <v>18</v>
      </c>
      <c r="L180" s="100" t="s">
        <v>18</v>
      </c>
      <c r="M180" s="100" t="s">
        <v>19</v>
      </c>
      <c r="N180" s="100" t="s">
        <v>72</v>
      </c>
      <c r="O180" s="101">
        <v>1</v>
      </c>
      <c r="P180" s="100" t="s">
        <v>73</v>
      </c>
    </row>
    <row r="181" spans="1:16" ht="25.2" hidden="1" customHeight="1" x14ac:dyDescent="0.45">
      <c r="A181" s="101">
        <v>1023</v>
      </c>
      <c r="B181" s="100" t="s">
        <v>1090</v>
      </c>
      <c r="C181" s="100" t="s">
        <v>1091</v>
      </c>
      <c r="D181" s="100" t="s">
        <v>3072</v>
      </c>
      <c r="E181" s="100" t="s">
        <v>1092</v>
      </c>
      <c r="F181" s="100" t="s">
        <v>1093</v>
      </c>
      <c r="G181" s="100" t="str">
        <f t="shared" ref="G181:G187" si="6">IF(ISERROR(FIND("区",F181))=FALSE,LEFT(F181,FIND("区",F181)),IF(ISERROR(FIND("市",F181))=FALSE,LEFT(F181,FIND("市",F181)),IF(ISERROR(FIND("町",F181))=FALSE,LEFT(F181,FIND("町",F181)),IF(ISERROR(FIND("村",F181))=FALSE,LEFT(F181,FIND("村",F181)),IF(ISERROR(FIND("郡",F175))=FALSE,LEFT(F175,FIND("郡",F175)))))))</f>
        <v>府中市</v>
      </c>
      <c r="H181" s="100" t="s">
        <v>1094</v>
      </c>
      <c r="I181" s="100" t="s">
        <v>1095</v>
      </c>
      <c r="J181" s="100" t="s">
        <v>3013</v>
      </c>
      <c r="K181" s="100" t="s">
        <v>18</v>
      </c>
      <c r="L181" s="100" t="s">
        <v>18</v>
      </c>
      <c r="M181" s="100" t="s">
        <v>19</v>
      </c>
      <c r="N181" s="100" t="s">
        <v>72</v>
      </c>
      <c r="O181" s="101">
        <v>1</v>
      </c>
      <c r="P181" s="100" t="s">
        <v>73</v>
      </c>
    </row>
    <row r="182" spans="1:16" ht="25.2" hidden="1" customHeight="1" x14ac:dyDescent="0.45">
      <c r="A182" s="101">
        <v>1024</v>
      </c>
      <c r="B182" s="100" t="s">
        <v>21</v>
      </c>
      <c r="C182" s="100" t="s">
        <v>1096</v>
      </c>
      <c r="D182" s="100" t="s">
        <v>3073</v>
      </c>
      <c r="E182" s="100" t="s">
        <v>1097</v>
      </c>
      <c r="F182" s="100" t="s">
        <v>1098</v>
      </c>
      <c r="G182" s="100" t="str">
        <f t="shared" si="6"/>
        <v>国立市</v>
      </c>
      <c r="H182" s="100" t="s">
        <v>1099</v>
      </c>
      <c r="I182" s="100" t="s">
        <v>1100</v>
      </c>
      <c r="J182" s="100" t="s">
        <v>3013</v>
      </c>
      <c r="K182" s="100" t="s">
        <v>18</v>
      </c>
      <c r="L182" s="100" t="s">
        <v>18</v>
      </c>
      <c r="M182" s="100" t="s">
        <v>786</v>
      </c>
      <c r="N182" s="100" t="s">
        <v>72</v>
      </c>
      <c r="O182" s="101">
        <v>1</v>
      </c>
      <c r="P182" s="100" t="s">
        <v>73</v>
      </c>
    </row>
    <row r="183" spans="1:16" ht="25.2" hidden="1" customHeight="1" x14ac:dyDescent="0.45">
      <c r="A183" s="101">
        <v>1025</v>
      </c>
      <c r="B183" s="100" t="s">
        <v>1101</v>
      </c>
      <c r="C183" s="100" t="s">
        <v>1102</v>
      </c>
      <c r="D183" s="100" t="s">
        <v>3074</v>
      </c>
      <c r="E183" s="100" t="s">
        <v>1103</v>
      </c>
      <c r="F183" s="100" t="s">
        <v>1104</v>
      </c>
      <c r="G183" s="100" t="str">
        <f t="shared" si="6"/>
        <v>多摩市</v>
      </c>
      <c r="H183" s="100" t="s">
        <v>1105</v>
      </c>
      <c r="I183" s="100" t="s">
        <v>1106</v>
      </c>
      <c r="J183" s="100" t="s">
        <v>3013</v>
      </c>
      <c r="K183" s="100" t="s">
        <v>18</v>
      </c>
      <c r="L183" s="100" t="s">
        <v>18</v>
      </c>
      <c r="M183" s="100" t="s">
        <v>19</v>
      </c>
      <c r="N183" s="100" t="s">
        <v>72</v>
      </c>
      <c r="O183" s="101">
        <v>1</v>
      </c>
      <c r="P183" s="100" t="s">
        <v>73</v>
      </c>
    </row>
    <row r="184" spans="1:16" ht="25.2" hidden="1" customHeight="1" x14ac:dyDescent="0.45">
      <c r="A184" s="101">
        <v>1041</v>
      </c>
      <c r="B184" s="100" t="s">
        <v>1107</v>
      </c>
      <c r="C184" s="100" t="s">
        <v>1108</v>
      </c>
      <c r="D184" s="100" t="s">
        <v>3075</v>
      </c>
      <c r="E184" s="100" t="s">
        <v>1109</v>
      </c>
      <c r="F184" s="100" t="s">
        <v>1110</v>
      </c>
      <c r="G184" s="100" t="str">
        <f t="shared" si="6"/>
        <v>稲城市</v>
      </c>
      <c r="H184" s="100" t="s">
        <v>1111</v>
      </c>
      <c r="I184" s="100" t="s">
        <v>1112</v>
      </c>
      <c r="J184" s="100" t="s">
        <v>3013</v>
      </c>
      <c r="K184" s="100" t="s">
        <v>18</v>
      </c>
      <c r="L184" s="100" t="s">
        <v>18</v>
      </c>
      <c r="M184" s="100" t="s">
        <v>786</v>
      </c>
      <c r="N184" s="100" t="s">
        <v>72</v>
      </c>
      <c r="O184" s="101">
        <v>1</v>
      </c>
      <c r="P184" s="100" t="s">
        <v>73</v>
      </c>
    </row>
    <row r="185" spans="1:16" ht="25.2" hidden="1" customHeight="1" x14ac:dyDescent="0.45">
      <c r="A185" s="101">
        <v>1061</v>
      </c>
      <c r="B185" s="100" t="s">
        <v>1113</v>
      </c>
      <c r="C185" s="100" t="s">
        <v>1114</v>
      </c>
      <c r="D185" s="100" t="s">
        <v>3076</v>
      </c>
      <c r="E185" s="100" t="s">
        <v>1115</v>
      </c>
      <c r="F185" s="100" t="s">
        <v>1116</v>
      </c>
      <c r="G185" s="100" t="str">
        <f t="shared" si="6"/>
        <v>国立市</v>
      </c>
      <c r="H185" s="100" t="s">
        <v>1117</v>
      </c>
      <c r="I185" s="100" t="s">
        <v>1118</v>
      </c>
      <c r="J185" s="100" t="s">
        <v>3013</v>
      </c>
      <c r="K185" s="100" t="s">
        <v>18</v>
      </c>
      <c r="L185" s="100" t="s">
        <v>18</v>
      </c>
      <c r="M185" s="110" t="s">
        <v>92</v>
      </c>
      <c r="N185" s="100" t="s">
        <v>72</v>
      </c>
      <c r="O185" s="101">
        <v>1</v>
      </c>
      <c r="P185" s="100" t="s">
        <v>73</v>
      </c>
    </row>
    <row r="186" spans="1:16" ht="25.2" hidden="1" customHeight="1" x14ac:dyDescent="0.45">
      <c r="A186" s="101">
        <v>1071</v>
      </c>
      <c r="B186" s="100" t="s">
        <v>1119</v>
      </c>
      <c r="C186" s="100" t="s">
        <v>1120</v>
      </c>
      <c r="D186" s="100" t="s">
        <v>3077</v>
      </c>
      <c r="E186" s="100" t="s">
        <v>1121</v>
      </c>
      <c r="F186" s="100" t="s">
        <v>1122</v>
      </c>
      <c r="G186" s="100" t="str">
        <f t="shared" si="6"/>
        <v>府中市</v>
      </c>
      <c r="H186" s="100" t="s">
        <v>1123</v>
      </c>
      <c r="I186" s="100" t="s">
        <v>1124</v>
      </c>
      <c r="J186" s="100" t="s">
        <v>3013</v>
      </c>
      <c r="K186" s="100" t="s">
        <v>18</v>
      </c>
      <c r="L186" s="100" t="s">
        <v>18</v>
      </c>
      <c r="M186" s="100" t="s">
        <v>19</v>
      </c>
      <c r="N186" s="100" t="s">
        <v>72</v>
      </c>
      <c r="O186" s="101">
        <v>1</v>
      </c>
      <c r="P186" s="100" t="s">
        <v>73</v>
      </c>
    </row>
    <row r="187" spans="1:16" ht="25.2" hidden="1" customHeight="1" x14ac:dyDescent="0.45">
      <c r="A187" s="101">
        <v>1081</v>
      </c>
      <c r="B187" s="100" t="s">
        <v>1125</v>
      </c>
      <c r="C187" s="100" t="s">
        <v>1126</v>
      </c>
      <c r="D187" s="100" t="s">
        <v>3078</v>
      </c>
      <c r="E187" s="100" t="s">
        <v>1127</v>
      </c>
      <c r="F187" s="100" t="s">
        <v>1128</v>
      </c>
      <c r="G187" s="100" t="str">
        <f t="shared" si="6"/>
        <v>府中市</v>
      </c>
      <c r="H187" s="100" t="s">
        <v>1129</v>
      </c>
      <c r="I187" s="100" t="s">
        <v>1130</v>
      </c>
      <c r="J187" s="100" t="s">
        <v>3013</v>
      </c>
      <c r="K187" s="100" t="s">
        <v>18</v>
      </c>
      <c r="L187" s="100" t="s">
        <v>18</v>
      </c>
      <c r="M187" s="110" t="s">
        <v>1038</v>
      </c>
      <c r="N187" s="100" t="s">
        <v>72</v>
      </c>
      <c r="O187" s="101">
        <v>1</v>
      </c>
      <c r="P187" s="100" t="s">
        <v>73</v>
      </c>
    </row>
    <row r="188" spans="1:16" ht="25.2" hidden="1" customHeight="1" x14ac:dyDescent="0.45">
      <c r="A188" s="101">
        <v>1101</v>
      </c>
      <c r="B188" s="131" t="s">
        <v>1131</v>
      </c>
      <c r="C188" s="133" t="s">
        <v>1132</v>
      </c>
      <c r="D188" s="133" t="s">
        <v>3083</v>
      </c>
      <c r="E188" s="133" t="s">
        <v>1133</v>
      </c>
      <c r="F188" s="133" t="s">
        <v>1134</v>
      </c>
      <c r="G188" s="133" t="str">
        <f t="shared" ref="G188:G193" si="7">IF(ISERROR(FIND("区",F188))=FALSE,LEFT(F188,FIND("区",F188)),IF(ISERROR(FIND("市",F188))=FALSE,LEFT(F188,FIND("市",F188)),IF(ISERROR(FIND("町",F188))=FALSE,LEFT(F188,FIND("町",F188)),IF(ISERROR(FIND("村",F188))=FALSE,LEFT(F188,FIND("村",F188)),IF(ISERROR(FIND("郡",F181))=FALSE,LEFT(F181,FIND("郡",F181)))))))</f>
        <v>大島町</v>
      </c>
      <c r="H188" s="133" t="s">
        <v>1135</v>
      </c>
      <c r="I188" s="133" t="s">
        <v>1136</v>
      </c>
      <c r="J188" s="133" t="s">
        <v>3084</v>
      </c>
      <c r="K188" s="133" t="s">
        <v>18</v>
      </c>
      <c r="L188" s="133" t="s">
        <v>18</v>
      </c>
      <c r="M188" s="137" t="s">
        <v>1038</v>
      </c>
      <c r="N188" s="133" t="s">
        <v>72</v>
      </c>
      <c r="O188" s="130">
        <v>1</v>
      </c>
      <c r="P188" s="131" t="s">
        <v>73</v>
      </c>
    </row>
    <row r="189" spans="1:16" ht="25.2" hidden="1" customHeight="1" x14ac:dyDescent="0.45">
      <c r="A189" s="130">
        <v>1103</v>
      </c>
      <c r="B189" s="100" t="s">
        <v>1137</v>
      </c>
      <c r="C189" s="100" t="s">
        <v>1138</v>
      </c>
      <c r="D189" s="100" t="s">
        <v>3085</v>
      </c>
      <c r="E189" s="100" t="s">
        <v>1139</v>
      </c>
      <c r="F189" s="100" t="s">
        <v>1140</v>
      </c>
      <c r="G189" s="100" t="str">
        <f t="shared" si="7"/>
        <v>新島村</v>
      </c>
      <c r="H189" s="100" t="s">
        <v>1141</v>
      </c>
      <c r="I189" s="100" t="s">
        <v>1142</v>
      </c>
      <c r="J189" s="100" t="s">
        <v>3084</v>
      </c>
      <c r="K189" s="100" t="s">
        <v>18</v>
      </c>
      <c r="L189" s="100" t="s">
        <v>18</v>
      </c>
      <c r="M189" s="100" t="s">
        <v>19</v>
      </c>
      <c r="N189" s="100" t="s">
        <v>72</v>
      </c>
      <c r="O189" s="101">
        <v>1</v>
      </c>
      <c r="P189" s="100" t="s">
        <v>73</v>
      </c>
    </row>
    <row r="190" spans="1:16" ht="25.2" hidden="1" customHeight="1" x14ac:dyDescent="0.45">
      <c r="A190" s="101">
        <v>1104</v>
      </c>
      <c r="B190" s="100" t="s">
        <v>1143</v>
      </c>
      <c r="C190" s="100" t="s">
        <v>1144</v>
      </c>
      <c r="D190" s="100" t="s">
        <v>3086</v>
      </c>
      <c r="E190" s="100" t="s">
        <v>1145</v>
      </c>
      <c r="F190" s="100" t="s">
        <v>1146</v>
      </c>
      <c r="G190" s="100" t="str">
        <f t="shared" si="7"/>
        <v>神津島村</v>
      </c>
      <c r="H190" s="100" t="s">
        <v>1147</v>
      </c>
      <c r="I190" s="100" t="s">
        <v>1148</v>
      </c>
      <c r="J190" s="100" t="s">
        <v>3084</v>
      </c>
      <c r="K190" s="100" t="s">
        <v>18</v>
      </c>
      <c r="L190" s="100" t="s">
        <v>18</v>
      </c>
      <c r="M190" s="100" t="s">
        <v>786</v>
      </c>
      <c r="N190" s="100" t="s">
        <v>72</v>
      </c>
      <c r="O190" s="101">
        <v>1</v>
      </c>
      <c r="P190" s="100" t="s">
        <v>73</v>
      </c>
    </row>
    <row r="191" spans="1:16" ht="25.2" hidden="1" customHeight="1" x14ac:dyDescent="0.45">
      <c r="A191" s="101">
        <v>1191</v>
      </c>
      <c r="B191" s="100" t="s">
        <v>1149</v>
      </c>
      <c r="C191" s="100" t="s">
        <v>1150</v>
      </c>
      <c r="D191" s="100" t="s">
        <v>3087</v>
      </c>
      <c r="E191" s="100" t="s">
        <v>3088</v>
      </c>
      <c r="F191" s="100" t="s">
        <v>1151</v>
      </c>
      <c r="G191" s="100" t="str">
        <f t="shared" si="7"/>
        <v>大島町</v>
      </c>
      <c r="H191" s="100" t="s">
        <v>1152</v>
      </c>
      <c r="I191" s="100" t="s">
        <v>1153</v>
      </c>
      <c r="J191" s="100" t="s">
        <v>3084</v>
      </c>
      <c r="K191" s="100" t="s">
        <v>18</v>
      </c>
      <c r="L191" s="100" t="s">
        <v>18</v>
      </c>
      <c r="M191" s="100" t="s">
        <v>19</v>
      </c>
      <c r="N191" s="100" t="s">
        <v>72</v>
      </c>
      <c r="O191" s="101">
        <v>1</v>
      </c>
      <c r="P191" s="100" t="s">
        <v>73</v>
      </c>
    </row>
    <row r="192" spans="1:16" ht="25.2" hidden="1" customHeight="1" x14ac:dyDescent="0.45">
      <c r="A192" s="101">
        <v>1201</v>
      </c>
      <c r="B192" s="100" t="s">
        <v>1154</v>
      </c>
      <c r="C192" s="100" t="s">
        <v>1155</v>
      </c>
      <c r="D192" s="100" t="s">
        <v>3089</v>
      </c>
      <c r="E192" s="100" t="s">
        <v>1156</v>
      </c>
      <c r="F192" s="100" t="s">
        <v>1157</v>
      </c>
      <c r="G192" s="100" t="str">
        <f t="shared" si="7"/>
        <v>三宅村</v>
      </c>
      <c r="H192" s="100" t="s">
        <v>1158</v>
      </c>
      <c r="I192" s="100" t="s">
        <v>1159</v>
      </c>
      <c r="J192" s="100" t="s">
        <v>3084</v>
      </c>
      <c r="K192" s="100" t="s">
        <v>18</v>
      </c>
      <c r="L192" s="100" t="s">
        <v>18</v>
      </c>
      <c r="M192" s="100" t="s">
        <v>19</v>
      </c>
      <c r="N192" s="100" t="s">
        <v>72</v>
      </c>
      <c r="O192" s="101">
        <v>1</v>
      </c>
      <c r="P192" s="100" t="s">
        <v>73</v>
      </c>
    </row>
    <row r="193" spans="1:16" ht="25.2" hidden="1" customHeight="1" x14ac:dyDescent="0.45">
      <c r="A193" s="101">
        <v>1301</v>
      </c>
      <c r="B193" s="100" t="s">
        <v>1160</v>
      </c>
      <c r="C193" s="100" t="s">
        <v>1161</v>
      </c>
      <c r="D193" s="100" t="s">
        <v>3090</v>
      </c>
      <c r="E193" s="100" t="s">
        <v>1162</v>
      </c>
      <c r="F193" s="100" t="s">
        <v>1163</v>
      </c>
      <c r="G193" s="100" t="str">
        <f t="shared" si="7"/>
        <v>八丈町</v>
      </c>
      <c r="H193" s="100" t="s">
        <v>1164</v>
      </c>
      <c r="I193" s="100" t="s">
        <v>1165</v>
      </c>
      <c r="J193" s="100" t="s">
        <v>3084</v>
      </c>
      <c r="K193" s="100" t="s">
        <v>18</v>
      </c>
      <c r="L193" s="100" t="s">
        <v>18</v>
      </c>
      <c r="M193" s="110" t="s">
        <v>1038</v>
      </c>
      <c r="N193" s="100" t="s">
        <v>72</v>
      </c>
      <c r="O193" s="101">
        <v>1</v>
      </c>
      <c r="P193" s="100" t="s">
        <v>73</v>
      </c>
    </row>
    <row r="194" spans="1:16" ht="25.2" hidden="1" customHeight="1" x14ac:dyDescent="0.45">
      <c r="A194" s="101">
        <v>1401</v>
      </c>
      <c r="B194" s="100" t="s">
        <v>1166</v>
      </c>
      <c r="C194" s="100" t="s">
        <v>1167</v>
      </c>
      <c r="D194" s="100" t="s">
        <v>3091</v>
      </c>
      <c r="E194" s="100" t="s">
        <v>1168</v>
      </c>
      <c r="F194" s="100" t="s">
        <v>1169</v>
      </c>
      <c r="G194" s="100" t="str">
        <f t="shared" ref="G194:G225" si="8">IF(ISERROR(FIND("区",F194))=FALSE,LEFT(F194,FIND("区",F194)),IF(ISERROR(FIND("市",F194))=FALSE,LEFT(F194,FIND("市",F194)),IF(ISERROR(FIND("町",F194))=FALSE,LEFT(F194,FIND("町",F194)),IF(ISERROR(FIND("村",F194))=FALSE,LEFT(F194,FIND("村",F194)),IF(ISERROR(FIND("郡",F188))=FALSE,LEFT(F188,FIND("郡",F188)))))))</f>
        <v>小笠原村</v>
      </c>
      <c r="H194" s="100" t="s">
        <v>1170</v>
      </c>
      <c r="I194" s="100" t="s">
        <v>1171</v>
      </c>
      <c r="J194" s="100" t="s">
        <v>3084</v>
      </c>
      <c r="K194" s="100" t="s">
        <v>18</v>
      </c>
      <c r="L194" s="100" t="s">
        <v>18</v>
      </c>
      <c r="M194" s="100" t="s">
        <v>19</v>
      </c>
      <c r="N194" s="100" t="s">
        <v>72</v>
      </c>
      <c r="O194" s="101">
        <v>1</v>
      </c>
      <c r="P194" s="100" t="s">
        <v>73</v>
      </c>
    </row>
    <row r="195" spans="1:16" ht="25.2" hidden="1" customHeight="1" x14ac:dyDescent="0.45">
      <c r="A195" s="101">
        <v>2506</v>
      </c>
      <c r="B195" s="100" t="s">
        <v>2542</v>
      </c>
      <c r="C195" s="100" t="s">
        <v>2543</v>
      </c>
      <c r="D195" s="100" t="s">
        <v>3348</v>
      </c>
      <c r="E195" s="100" t="s">
        <v>2544</v>
      </c>
      <c r="F195" s="100" t="s">
        <v>2545</v>
      </c>
      <c r="G195" s="100" t="str">
        <f t="shared" si="8"/>
        <v>品川区</v>
      </c>
      <c r="H195" s="100" t="s">
        <v>2546</v>
      </c>
      <c r="I195" s="100" t="s">
        <v>2547</v>
      </c>
      <c r="J195" s="100" t="s">
        <v>18</v>
      </c>
      <c r="K195" s="100" t="s">
        <v>3349</v>
      </c>
      <c r="L195" s="100" t="s">
        <v>18</v>
      </c>
      <c r="M195" s="100" t="s">
        <v>1025</v>
      </c>
      <c r="N195" s="100" t="s">
        <v>20</v>
      </c>
      <c r="O195" s="101">
        <v>3</v>
      </c>
      <c r="P195" s="100" t="s">
        <v>2548</v>
      </c>
    </row>
    <row r="196" spans="1:16" ht="25.2" hidden="1" customHeight="1" x14ac:dyDescent="0.45">
      <c r="A196" s="101">
        <v>2001</v>
      </c>
      <c r="B196" s="100" t="s">
        <v>1172</v>
      </c>
      <c r="C196" s="100" t="s">
        <v>1173</v>
      </c>
      <c r="D196" s="100" t="s">
        <v>3092</v>
      </c>
      <c r="E196" s="100" t="s">
        <v>1174</v>
      </c>
      <c r="F196" s="100" t="s">
        <v>1175</v>
      </c>
      <c r="G196" s="100" t="str">
        <f t="shared" si="8"/>
        <v>足立区</v>
      </c>
      <c r="H196" s="100" t="s">
        <v>1176</v>
      </c>
      <c r="I196" s="100" t="s">
        <v>1177</v>
      </c>
      <c r="J196" s="100" t="s">
        <v>18</v>
      </c>
      <c r="K196" s="100" t="s">
        <v>18</v>
      </c>
      <c r="L196" s="100" t="s">
        <v>18</v>
      </c>
      <c r="M196" s="100" t="s">
        <v>786</v>
      </c>
      <c r="N196" s="100" t="s">
        <v>1178</v>
      </c>
      <c r="O196" s="101">
        <v>5</v>
      </c>
      <c r="P196" s="100" t="s">
        <v>1179</v>
      </c>
    </row>
    <row r="197" spans="1:16" ht="25.2" hidden="1" customHeight="1" x14ac:dyDescent="0.45">
      <c r="A197" s="101">
        <v>2002</v>
      </c>
      <c r="B197" s="100" t="s">
        <v>1180</v>
      </c>
      <c r="C197" s="100" t="s">
        <v>1181</v>
      </c>
      <c r="D197" s="100" t="s">
        <v>3093</v>
      </c>
      <c r="E197" s="100" t="s">
        <v>1182</v>
      </c>
      <c r="F197" s="100" t="s">
        <v>1183</v>
      </c>
      <c r="G197" s="100" t="str">
        <f t="shared" si="8"/>
        <v>足立区</v>
      </c>
      <c r="H197" s="100" t="s">
        <v>1184</v>
      </c>
      <c r="I197" s="100" t="s">
        <v>1185</v>
      </c>
      <c r="J197" s="100" t="s">
        <v>18</v>
      </c>
      <c r="K197" s="100" t="s">
        <v>18</v>
      </c>
      <c r="L197" s="100" t="s">
        <v>18</v>
      </c>
      <c r="M197" s="100" t="s">
        <v>19</v>
      </c>
      <c r="N197" s="100" t="s">
        <v>1186</v>
      </c>
      <c r="O197" s="101">
        <v>5</v>
      </c>
      <c r="P197" s="100" t="s">
        <v>1179</v>
      </c>
    </row>
    <row r="198" spans="1:16" ht="25.2" hidden="1" customHeight="1" x14ac:dyDescent="0.45">
      <c r="A198" s="101">
        <v>2003</v>
      </c>
      <c r="B198" s="100" t="s">
        <v>1187</v>
      </c>
      <c r="C198" s="100" t="s">
        <v>1188</v>
      </c>
      <c r="D198" s="100" t="s">
        <v>3094</v>
      </c>
      <c r="E198" s="100" t="s">
        <v>1189</v>
      </c>
      <c r="F198" s="100" t="s">
        <v>1190</v>
      </c>
      <c r="G198" s="100" t="str">
        <f t="shared" si="8"/>
        <v>荒川区</v>
      </c>
      <c r="H198" s="100" t="s">
        <v>1191</v>
      </c>
      <c r="I198" s="100" t="s">
        <v>1192</v>
      </c>
      <c r="J198" s="100" t="s">
        <v>18</v>
      </c>
      <c r="K198" s="100" t="s">
        <v>18</v>
      </c>
      <c r="L198" s="100" t="s">
        <v>18</v>
      </c>
      <c r="M198" s="100" t="s">
        <v>19</v>
      </c>
      <c r="N198" s="100" t="s">
        <v>1193</v>
      </c>
      <c r="O198" s="101">
        <v>5</v>
      </c>
      <c r="P198" s="100" t="s">
        <v>1179</v>
      </c>
    </row>
    <row r="199" spans="1:16" ht="25.2" hidden="1" customHeight="1" x14ac:dyDescent="0.45">
      <c r="A199" s="101">
        <v>2004</v>
      </c>
      <c r="B199" s="100" t="s">
        <v>1194</v>
      </c>
      <c r="C199" s="100" t="s">
        <v>1195</v>
      </c>
      <c r="D199" s="100" t="s">
        <v>3095</v>
      </c>
      <c r="E199" s="100" t="s">
        <v>1196</v>
      </c>
      <c r="F199" s="100" t="s">
        <v>1197</v>
      </c>
      <c r="G199" s="100" t="str">
        <f t="shared" si="8"/>
        <v>荒川区</v>
      </c>
      <c r="H199" s="100" t="s">
        <v>1198</v>
      </c>
      <c r="I199" s="100" t="s">
        <v>1199</v>
      </c>
      <c r="J199" s="100" t="s">
        <v>18</v>
      </c>
      <c r="K199" s="100" t="s">
        <v>18</v>
      </c>
      <c r="L199" s="100" t="s">
        <v>18</v>
      </c>
      <c r="M199" s="100" t="s">
        <v>3096</v>
      </c>
      <c r="N199" s="100" t="s">
        <v>1186</v>
      </c>
      <c r="O199" s="101">
        <v>5</v>
      </c>
      <c r="P199" s="100" t="s">
        <v>1179</v>
      </c>
    </row>
    <row r="200" spans="1:16" ht="25.2" hidden="1" customHeight="1" x14ac:dyDescent="0.45">
      <c r="A200" s="101">
        <v>2005</v>
      </c>
      <c r="B200" s="100" t="s">
        <v>1200</v>
      </c>
      <c r="C200" s="100" t="s">
        <v>1201</v>
      </c>
      <c r="D200" s="100" t="s">
        <v>3097</v>
      </c>
      <c r="E200" s="100" t="s">
        <v>1202</v>
      </c>
      <c r="F200" s="100" t="s">
        <v>1203</v>
      </c>
      <c r="G200" s="100" t="str">
        <f t="shared" si="8"/>
        <v>江東区</v>
      </c>
      <c r="H200" s="100" t="s">
        <v>1204</v>
      </c>
      <c r="I200" s="100" t="s">
        <v>1205</v>
      </c>
      <c r="J200" s="100" t="s">
        <v>18</v>
      </c>
      <c r="K200" s="100" t="s">
        <v>3098</v>
      </c>
      <c r="L200" s="100" t="s">
        <v>18</v>
      </c>
      <c r="M200" s="100" t="s">
        <v>19</v>
      </c>
      <c r="N200" s="100" t="s">
        <v>1206</v>
      </c>
      <c r="O200" s="101">
        <v>5</v>
      </c>
      <c r="P200" s="100" t="s">
        <v>1179</v>
      </c>
    </row>
    <row r="201" spans="1:16" ht="25.2" hidden="1" customHeight="1" x14ac:dyDescent="0.45">
      <c r="A201" s="101">
        <v>2006</v>
      </c>
      <c r="B201" s="100" t="s">
        <v>1207</v>
      </c>
      <c r="C201" s="100" t="s">
        <v>1208</v>
      </c>
      <c r="D201" s="100" t="s">
        <v>3099</v>
      </c>
      <c r="E201" s="100" t="s">
        <v>1209</v>
      </c>
      <c r="F201" s="100" t="s">
        <v>1210</v>
      </c>
      <c r="G201" s="100" t="str">
        <f t="shared" si="8"/>
        <v>板橋区</v>
      </c>
      <c r="H201" s="100" t="s">
        <v>1211</v>
      </c>
      <c r="I201" s="100" t="s">
        <v>1212</v>
      </c>
      <c r="J201" s="100" t="s">
        <v>18</v>
      </c>
      <c r="K201" s="100" t="s">
        <v>18</v>
      </c>
      <c r="L201" s="100" t="s">
        <v>18</v>
      </c>
      <c r="M201" s="100" t="s">
        <v>19</v>
      </c>
      <c r="N201" s="100" t="s">
        <v>1206</v>
      </c>
      <c r="O201" s="101">
        <v>5</v>
      </c>
      <c r="P201" s="100" t="s">
        <v>1179</v>
      </c>
    </row>
    <row r="202" spans="1:16" ht="25.2" hidden="1" customHeight="1" x14ac:dyDescent="0.45">
      <c r="A202" s="101">
        <v>2007</v>
      </c>
      <c r="B202" s="100" t="s">
        <v>1213</v>
      </c>
      <c r="C202" s="100" t="s">
        <v>1214</v>
      </c>
      <c r="D202" s="100" t="s">
        <v>3100</v>
      </c>
      <c r="E202" s="100" t="s">
        <v>1215</v>
      </c>
      <c r="F202" s="100" t="s">
        <v>1216</v>
      </c>
      <c r="G202" s="100" t="str">
        <f t="shared" si="8"/>
        <v>板橋区</v>
      </c>
      <c r="H202" s="100" t="s">
        <v>1217</v>
      </c>
      <c r="I202" s="100" t="s">
        <v>1218</v>
      </c>
      <c r="J202" s="100" t="s">
        <v>18</v>
      </c>
      <c r="K202" s="100" t="s">
        <v>3101</v>
      </c>
      <c r="L202" s="100" t="s">
        <v>18</v>
      </c>
      <c r="M202" s="100" t="s">
        <v>19</v>
      </c>
      <c r="N202" s="100" t="s">
        <v>1219</v>
      </c>
      <c r="O202" s="101">
        <v>5</v>
      </c>
      <c r="P202" s="100" t="s">
        <v>1179</v>
      </c>
    </row>
    <row r="203" spans="1:16" ht="25.2" hidden="1" customHeight="1" x14ac:dyDescent="0.45">
      <c r="A203" s="101">
        <v>2008</v>
      </c>
      <c r="B203" s="100" t="s">
        <v>1220</v>
      </c>
      <c r="C203" s="100" t="s">
        <v>1221</v>
      </c>
      <c r="D203" s="100" t="s">
        <v>3102</v>
      </c>
      <c r="E203" s="100" t="s">
        <v>1222</v>
      </c>
      <c r="F203" s="100" t="s">
        <v>1223</v>
      </c>
      <c r="G203" s="100" t="str">
        <f t="shared" si="8"/>
        <v>板橋区</v>
      </c>
      <c r="H203" s="100" t="s">
        <v>1224</v>
      </c>
      <c r="I203" s="100" t="s">
        <v>1225</v>
      </c>
      <c r="J203" s="100" t="s">
        <v>18</v>
      </c>
      <c r="K203" s="100" t="s">
        <v>18</v>
      </c>
      <c r="L203" s="100" t="s">
        <v>18</v>
      </c>
      <c r="M203" s="100" t="s">
        <v>19</v>
      </c>
      <c r="N203" s="100" t="s">
        <v>20</v>
      </c>
      <c r="O203" s="101">
        <v>5</v>
      </c>
      <c r="P203" s="100" t="s">
        <v>1179</v>
      </c>
    </row>
    <row r="204" spans="1:16" ht="25.2" hidden="1" customHeight="1" x14ac:dyDescent="0.45">
      <c r="A204" s="101">
        <v>2009</v>
      </c>
      <c r="B204" s="100" t="s">
        <v>1226</v>
      </c>
      <c r="C204" s="100" t="s">
        <v>1227</v>
      </c>
      <c r="D204" s="100" t="s">
        <v>3103</v>
      </c>
      <c r="E204" s="100" t="s">
        <v>1228</v>
      </c>
      <c r="F204" s="100" t="s">
        <v>1229</v>
      </c>
      <c r="G204" s="100" t="str">
        <f t="shared" si="8"/>
        <v>板橋区</v>
      </c>
      <c r="H204" s="100" t="s">
        <v>1230</v>
      </c>
      <c r="I204" s="100" t="s">
        <v>1231</v>
      </c>
      <c r="J204" s="100" t="s">
        <v>18</v>
      </c>
      <c r="K204" s="100" t="s">
        <v>18</v>
      </c>
      <c r="L204" s="100" t="s">
        <v>18</v>
      </c>
      <c r="M204" s="100" t="s">
        <v>19</v>
      </c>
      <c r="N204" s="100" t="s">
        <v>20</v>
      </c>
      <c r="O204" s="101">
        <v>5</v>
      </c>
      <c r="P204" s="100" t="s">
        <v>1179</v>
      </c>
    </row>
    <row r="205" spans="1:16" ht="25.2" hidden="1" customHeight="1" x14ac:dyDescent="0.45">
      <c r="A205" s="101">
        <v>2010</v>
      </c>
      <c r="B205" s="100" t="s">
        <v>1232</v>
      </c>
      <c r="C205" s="100" t="s">
        <v>1233</v>
      </c>
      <c r="D205" s="100" t="s">
        <v>3104</v>
      </c>
      <c r="E205" s="100" t="s">
        <v>1234</v>
      </c>
      <c r="F205" s="100" t="s">
        <v>1235</v>
      </c>
      <c r="G205" s="100" t="str">
        <f t="shared" si="8"/>
        <v>板橋区</v>
      </c>
      <c r="H205" s="100" t="s">
        <v>1236</v>
      </c>
      <c r="I205" s="100" t="s">
        <v>1237</v>
      </c>
      <c r="J205" s="100" t="s">
        <v>18</v>
      </c>
      <c r="K205" s="100" t="s">
        <v>18</v>
      </c>
      <c r="L205" s="100" t="s">
        <v>18</v>
      </c>
      <c r="M205" s="100" t="s">
        <v>19</v>
      </c>
      <c r="N205" s="100" t="s">
        <v>34</v>
      </c>
      <c r="O205" s="101">
        <v>5</v>
      </c>
      <c r="P205" s="100" t="s">
        <v>1179</v>
      </c>
    </row>
    <row r="206" spans="1:16" ht="25.2" hidden="1" customHeight="1" x14ac:dyDescent="0.45">
      <c r="A206" s="101">
        <v>2011</v>
      </c>
      <c r="B206" s="100" t="s">
        <v>1238</v>
      </c>
      <c r="C206" s="100" t="s">
        <v>1239</v>
      </c>
      <c r="D206" s="100" t="s">
        <v>3105</v>
      </c>
      <c r="E206" s="100" t="s">
        <v>1240</v>
      </c>
      <c r="F206" s="100" t="s">
        <v>1241</v>
      </c>
      <c r="G206" s="100" t="str">
        <f t="shared" si="8"/>
        <v>板橋区</v>
      </c>
      <c r="H206" s="100" t="s">
        <v>1242</v>
      </c>
      <c r="I206" s="100" t="s">
        <v>1243</v>
      </c>
      <c r="J206" s="100" t="s">
        <v>18</v>
      </c>
      <c r="K206" s="100" t="s">
        <v>18</v>
      </c>
      <c r="L206" s="100" t="s">
        <v>18</v>
      </c>
      <c r="M206" s="100" t="s">
        <v>19</v>
      </c>
      <c r="N206" s="100" t="s">
        <v>34</v>
      </c>
      <c r="O206" s="101">
        <v>5</v>
      </c>
      <c r="P206" s="100" t="s">
        <v>1179</v>
      </c>
    </row>
    <row r="207" spans="1:16" ht="25.2" hidden="1" customHeight="1" x14ac:dyDescent="0.45">
      <c r="A207" s="101">
        <v>2012</v>
      </c>
      <c r="B207" s="100" t="s">
        <v>1244</v>
      </c>
      <c r="C207" s="100" t="s">
        <v>1245</v>
      </c>
      <c r="D207" s="100" t="s">
        <v>3106</v>
      </c>
      <c r="E207" s="100" t="s">
        <v>1246</v>
      </c>
      <c r="F207" s="100" t="s">
        <v>1247</v>
      </c>
      <c r="G207" s="100" t="str">
        <f t="shared" si="8"/>
        <v>江戸川区</v>
      </c>
      <c r="H207" s="100" t="s">
        <v>1248</v>
      </c>
      <c r="I207" s="100" t="s">
        <v>1249</v>
      </c>
      <c r="J207" s="100" t="s">
        <v>18</v>
      </c>
      <c r="K207" s="100" t="s">
        <v>18</v>
      </c>
      <c r="L207" s="100" t="s">
        <v>18</v>
      </c>
      <c r="M207" s="100" t="s">
        <v>19</v>
      </c>
      <c r="N207" s="100" t="s">
        <v>34</v>
      </c>
      <c r="O207" s="101">
        <v>5</v>
      </c>
      <c r="P207" s="100" t="s">
        <v>1179</v>
      </c>
    </row>
    <row r="208" spans="1:16" ht="25.2" hidden="1" customHeight="1" x14ac:dyDescent="0.45">
      <c r="A208" s="101">
        <v>2013</v>
      </c>
      <c r="B208" s="100" t="s">
        <v>1250</v>
      </c>
      <c r="C208" s="100" t="s">
        <v>1251</v>
      </c>
      <c r="D208" s="100" t="s">
        <v>3107</v>
      </c>
      <c r="E208" s="100" t="s">
        <v>1252</v>
      </c>
      <c r="F208" s="100" t="s">
        <v>1253</v>
      </c>
      <c r="G208" s="100" t="str">
        <f t="shared" si="8"/>
        <v>江戸川区</v>
      </c>
      <c r="H208" s="100" t="s">
        <v>1254</v>
      </c>
      <c r="I208" s="100" t="s">
        <v>1255</v>
      </c>
      <c r="J208" s="100" t="s">
        <v>18</v>
      </c>
      <c r="K208" s="100" t="s">
        <v>18</v>
      </c>
      <c r="L208" s="100" t="s">
        <v>18</v>
      </c>
      <c r="M208" s="100" t="s">
        <v>19</v>
      </c>
      <c r="N208" s="100" t="s">
        <v>34</v>
      </c>
      <c r="O208" s="101">
        <v>5</v>
      </c>
      <c r="P208" s="100" t="s">
        <v>1179</v>
      </c>
    </row>
    <row r="209" spans="1:16" ht="25.2" hidden="1" customHeight="1" x14ac:dyDescent="0.45">
      <c r="A209" s="101">
        <v>2014</v>
      </c>
      <c r="B209" s="100" t="s">
        <v>1256</v>
      </c>
      <c r="C209" s="100" t="s">
        <v>1257</v>
      </c>
      <c r="D209" s="100" t="s">
        <v>3108</v>
      </c>
      <c r="E209" s="100" t="s">
        <v>657</v>
      </c>
      <c r="F209" s="100" t="s">
        <v>1258</v>
      </c>
      <c r="G209" s="100" t="str">
        <f t="shared" si="8"/>
        <v>江戸川区</v>
      </c>
      <c r="H209" s="100" t="s">
        <v>1259</v>
      </c>
      <c r="I209" s="100" t="s">
        <v>1260</v>
      </c>
      <c r="J209" s="100" t="s">
        <v>18</v>
      </c>
      <c r="K209" s="100" t="s">
        <v>18</v>
      </c>
      <c r="L209" s="100" t="s">
        <v>18</v>
      </c>
      <c r="M209" s="100" t="s">
        <v>19</v>
      </c>
      <c r="N209" s="100" t="s">
        <v>1206</v>
      </c>
      <c r="O209" s="101">
        <v>5</v>
      </c>
      <c r="P209" s="100" t="s">
        <v>1179</v>
      </c>
    </row>
    <row r="210" spans="1:16" ht="25.2" hidden="1" customHeight="1" x14ac:dyDescent="0.45">
      <c r="A210" s="101">
        <v>2015</v>
      </c>
      <c r="B210" s="100" t="s">
        <v>1261</v>
      </c>
      <c r="C210" s="100" t="s">
        <v>1262</v>
      </c>
      <c r="D210" s="100" t="s">
        <v>3109</v>
      </c>
      <c r="E210" s="100" t="s">
        <v>1263</v>
      </c>
      <c r="F210" s="100" t="s">
        <v>1264</v>
      </c>
      <c r="G210" s="100" t="str">
        <f t="shared" si="8"/>
        <v>大田区</v>
      </c>
      <c r="H210" s="100" t="s">
        <v>1265</v>
      </c>
      <c r="I210" s="100" t="s">
        <v>1266</v>
      </c>
      <c r="J210" s="100" t="s">
        <v>18</v>
      </c>
      <c r="K210" s="100" t="s">
        <v>18</v>
      </c>
      <c r="L210" s="100" t="s">
        <v>18</v>
      </c>
      <c r="M210" s="100" t="s">
        <v>19</v>
      </c>
      <c r="N210" s="100" t="s">
        <v>1206</v>
      </c>
      <c r="O210" s="101">
        <v>5</v>
      </c>
      <c r="P210" s="100" t="s">
        <v>1179</v>
      </c>
    </row>
    <row r="211" spans="1:16" ht="25.2" hidden="1" customHeight="1" x14ac:dyDescent="0.45">
      <c r="A211" s="101">
        <v>2016</v>
      </c>
      <c r="B211" s="100" t="s">
        <v>1267</v>
      </c>
      <c r="C211" s="100" t="s">
        <v>1268</v>
      </c>
      <c r="D211" s="100" t="s">
        <v>3110</v>
      </c>
      <c r="E211" s="100" t="s">
        <v>1269</v>
      </c>
      <c r="F211" s="100" t="s">
        <v>1270</v>
      </c>
      <c r="G211" s="100" t="str">
        <f t="shared" si="8"/>
        <v>大田区</v>
      </c>
      <c r="H211" s="100" t="s">
        <v>1271</v>
      </c>
      <c r="I211" s="100" t="s">
        <v>1272</v>
      </c>
      <c r="J211" s="100" t="s">
        <v>18</v>
      </c>
      <c r="K211" s="100" t="s">
        <v>18</v>
      </c>
      <c r="L211" s="100" t="s">
        <v>18</v>
      </c>
      <c r="M211" s="100" t="s">
        <v>19</v>
      </c>
      <c r="N211" s="100" t="s">
        <v>1186</v>
      </c>
      <c r="O211" s="101">
        <v>5</v>
      </c>
      <c r="P211" s="100" t="s">
        <v>1179</v>
      </c>
    </row>
    <row r="212" spans="1:16" ht="25.2" hidden="1" customHeight="1" x14ac:dyDescent="0.45">
      <c r="A212" s="101">
        <v>2017</v>
      </c>
      <c r="B212" s="100" t="s">
        <v>1273</v>
      </c>
      <c r="C212" s="100" t="s">
        <v>1274</v>
      </c>
      <c r="D212" s="100" t="s">
        <v>3111</v>
      </c>
      <c r="E212" s="100" t="s">
        <v>1275</v>
      </c>
      <c r="F212" s="100" t="s">
        <v>1276</v>
      </c>
      <c r="G212" s="100" t="str">
        <f t="shared" si="8"/>
        <v>大田区</v>
      </c>
      <c r="H212" s="100" t="s">
        <v>1277</v>
      </c>
      <c r="I212" s="100" t="s">
        <v>1278</v>
      </c>
      <c r="J212" s="100" t="s">
        <v>18</v>
      </c>
      <c r="K212" s="100" t="s">
        <v>18</v>
      </c>
      <c r="L212" s="100" t="s">
        <v>18</v>
      </c>
      <c r="M212" s="100" t="s">
        <v>19</v>
      </c>
      <c r="N212" s="100" t="s">
        <v>1206</v>
      </c>
      <c r="O212" s="101">
        <v>5</v>
      </c>
      <c r="P212" s="100" t="s">
        <v>1179</v>
      </c>
    </row>
    <row r="213" spans="1:16" ht="25.2" hidden="1" customHeight="1" x14ac:dyDescent="0.45">
      <c r="A213" s="101">
        <v>2018</v>
      </c>
      <c r="B213" s="100" t="s">
        <v>1279</v>
      </c>
      <c r="C213" s="100" t="s">
        <v>1280</v>
      </c>
      <c r="D213" s="100" t="s">
        <v>3112</v>
      </c>
      <c r="E213" s="100" t="s">
        <v>113</v>
      </c>
      <c r="F213" s="100" t="s">
        <v>1281</v>
      </c>
      <c r="G213" s="100" t="str">
        <f t="shared" si="8"/>
        <v>大田区</v>
      </c>
      <c r="H213" s="100" t="s">
        <v>1282</v>
      </c>
      <c r="I213" s="100" t="s">
        <v>1283</v>
      </c>
      <c r="J213" s="100" t="s">
        <v>18</v>
      </c>
      <c r="K213" s="100" t="s">
        <v>18</v>
      </c>
      <c r="L213" s="100" t="s">
        <v>18</v>
      </c>
      <c r="M213" s="100" t="s">
        <v>19</v>
      </c>
      <c r="N213" s="100" t="s">
        <v>1206</v>
      </c>
      <c r="O213" s="101">
        <v>5</v>
      </c>
      <c r="P213" s="100" t="s">
        <v>1179</v>
      </c>
    </row>
    <row r="214" spans="1:16" ht="25.2" hidden="1" customHeight="1" x14ac:dyDescent="0.45">
      <c r="A214" s="101">
        <v>2019</v>
      </c>
      <c r="B214" s="100" t="s">
        <v>1284</v>
      </c>
      <c r="C214" s="100" t="s">
        <v>1285</v>
      </c>
      <c r="D214" s="100" t="s">
        <v>3113</v>
      </c>
      <c r="E214" s="100" t="s">
        <v>1286</v>
      </c>
      <c r="F214" s="100" t="s">
        <v>1287</v>
      </c>
      <c r="G214" s="100" t="str">
        <f t="shared" si="8"/>
        <v>大田区</v>
      </c>
      <c r="H214" s="100" t="s">
        <v>1288</v>
      </c>
      <c r="I214" s="100" t="s">
        <v>1289</v>
      </c>
      <c r="J214" s="100" t="s">
        <v>18</v>
      </c>
      <c r="K214" s="100"/>
      <c r="L214" s="100" t="s">
        <v>18</v>
      </c>
      <c r="M214" s="100" t="s">
        <v>19</v>
      </c>
      <c r="N214" s="100" t="s">
        <v>1290</v>
      </c>
      <c r="O214" s="101">
        <v>5</v>
      </c>
      <c r="P214" s="100" t="s">
        <v>1179</v>
      </c>
    </row>
    <row r="215" spans="1:16" ht="25.2" hidden="1" customHeight="1" x14ac:dyDescent="0.45">
      <c r="A215" s="101">
        <v>2020</v>
      </c>
      <c r="B215" s="100" t="s">
        <v>1291</v>
      </c>
      <c r="C215" s="100" t="s">
        <v>1292</v>
      </c>
      <c r="D215" s="100" t="s">
        <v>3114</v>
      </c>
      <c r="E215" s="100" t="s">
        <v>1293</v>
      </c>
      <c r="F215" s="100" t="s">
        <v>1294</v>
      </c>
      <c r="G215" s="100" t="str">
        <f t="shared" si="8"/>
        <v>葛飾区</v>
      </c>
      <c r="H215" s="100" t="s">
        <v>1295</v>
      </c>
      <c r="I215" s="100" t="s">
        <v>1296</v>
      </c>
      <c r="J215" s="100" t="s">
        <v>18</v>
      </c>
      <c r="K215" s="100" t="s">
        <v>18</v>
      </c>
      <c r="L215" s="100" t="s">
        <v>18</v>
      </c>
      <c r="M215" s="100" t="s">
        <v>19</v>
      </c>
      <c r="N215" s="100" t="s">
        <v>1206</v>
      </c>
      <c r="O215" s="101">
        <v>5</v>
      </c>
      <c r="P215" s="100" t="s">
        <v>1179</v>
      </c>
    </row>
    <row r="216" spans="1:16" ht="25.2" hidden="1" customHeight="1" x14ac:dyDescent="0.45">
      <c r="A216" s="101">
        <v>2021</v>
      </c>
      <c r="B216" s="100" t="s">
        <v>1297</v>
      </c>
      <c r="C216" s="100" t="s">
        <v>1298</v>
      </c>
      <c r="D216" s="100" t="s">
        <v>3115</v>
      </c>
      <c r="E216" s="100" t="s">
        <v>1299</v>
      </c>
      <c r="F216" s="100" t="s">
        <v>1300</v>
      </c>
      <c r="G216" s="100" t="str">
        <f t="shared" si="8"/>
        <v>葛飾区</v>
      </c>
      <c r="H216" s="100" t="s">
        <v>1301</v>
      </c>
      <c r="I216" s="100" t="s">
        <v>1302</v>
      </c>
      <c r="J216" s="100" t="s">
        <v>18</v>
      </c>
      <c r="K216" s="100" t="s">
        <v>18</v>
      </c>
      <c r="L216" s="100" t="s">
        <v>18</v>
      </c>
      <c r="M216" s="100" t="s">
        <v>19</v>
      </c>
      <c r="N216" s="100" t="s">
        <v>1206</v>
      </c>
      <c r="O216" s="101">
        <v>5</v>
      </c>
      <c r="P216" s="100" t="s">
        <v>1179</v>
      </c>
    </row>
    <row r="217" spans="1:16" ht="25.2" hidden="1" customHeight="1" x14ac:dyDescent="0.45">
      <c r="A217" s="101">
        <v>2022</v>
      </c>
      <c r="B217" s="100" t="s">
        <v>1303</v>
      </c>
      <c r="C217" s="100" t="s">
        <v>1304</v>
      </c>
      <c r="D217" s="100" t="s">
        <v>3116</v>
      </c>
      <c r="E217" s="100" t="s">
        <v>1305</v>
      </c>
      <c r="F217" s="100" t="s">
        <v>1306</v>
      </c>
      <c r="G217" s="100" t="str">
        <f t="shared" si="8"/>
        <v>北区</v>
      </c>
      <c r="H217" s="100" t="s">
        <v>1307</v>
      </c>
      <c r="I217" s="100" t="s">
        <v>1308</v>
      </c>
      <c r="J217" s="100" t="s">
        <v>18</v>
      </c>
      <c r="K217" s="100" t="s">
        <v>18</v>
      </c>
      <c r="L217" s="100" t="s">
        <v>18</v>
      </c>
      <c r="M217" s="100" t="s">
        <v>19</v>
      </c>
      <c r="N217" s="100" t="s">
        <v>34</v>
      </c>
      <c r="O217" s="101">
        <v>5</v>
      </c>
      <c r="P217" s="100" t="s">
        <v>1179</v>
      </c>
    </row>
    <row r="218" spans="1:16" ht="25.2" hidden="1" customHeight="1" x14ac:dyDescent="0.45">
      <c r="A218" s="101">
        <v>2023</v>
      </c>
      <c r="B218" s="100" t="s">
        <v>1309</v>
      </c>
      <c r="C218" s="100" t="s">
        <v>1310</v>
      </c>
      <c r="D218" s="100" t="s">
        <v>3117</v>
      </c>
      <c r="E218" s="100" t="s">
        <v>1311</v>
      </c>
      <c r="F218" s="100" t="s">
        <v>1312</v>
      </c>
      <c r="G218" s="100" t="str">
        <f t="shared" si="8"/>
        <v>北区</v>
      </c>
      <c r="H218" s="100" t="s">
        <v>1313</v>
      </c>
      <c r="I218" s="100" t="s">
        <v>1314</v>
      </c>
      <c r="J218" s="100" t="s">
        <v>18</v>
      </c>
      <c r="K218" s="100" t="s">
        <v>18</v>
      </c>
      <c r="L218" s="100" t="s">
        <v>18</v>
      </c>
      <c r="M218" s="100" t="s">
        <v>786</v>
      </c>
      <c r="N218" s="100" t="s">
        <v>1206</v>
      </c>
      <c r="O218" s="101">
        <v>5</v>
      </c>
      <c r="P218" s="100" t="s">
        <v>1179</v>
      </c>
    </row>
    <row r="219" spans="1:16" ht="25.2" hidden="1" customHeight="1" x14ac:dyDescent="0.45">
      <c r="A219" s="101">
        <v>2024</v>
      </c>
      <c r="B219" s="100" t="s">
        <v>1316</v>
      </c>
      <c r="C219" s="100" t="s">
        <v>1317</v>
      </c>
      <c r="D219" s="100" t="s">
        <v>3118</v>
      </c>
      <c r="E219" s="100" t="s">
        <v>1318</v>
      </c>
      <c r="F219" s="100" t="s">
        <v>1319</v>
      </c>
      <c r="G219" s="100" t="str">
        <f t="shared" si="8"/>
        <v>北区</v>
      </c>
      <c r="H219" s="100" t="s">
        <v>1320</v>
      </c>
      <c r="I219" s="100" t="s">
        <v>1321</v>
      </c>
      <c r="J219" s="100" t="s">
        <v>18</v>
      </c>
      <c r="K219" s="100" t="s">
        <v>18</v>
      </c>
      <c r="L219" s="100" t="s">
        <v>18</v>
      </c>
      <c r="M219" s="100" t="s">
        <v>19</v>
      </c>
      <c r="N219" s="100" t="s">
        <v>1290</v>
      </c>
      <c r="O219" s="101">
        <v>5</v>
      </c>
      <c r="P219" s="100" t="s">
        <v>1179</v>
      </c>
    </row>
    <row r="220" spans="1:16" ht="25.2" hidden="1" customHeight="1" x14ac:dyDescent="0.45">
      <c r="A220" s="101">
        <v>2025</v>
      </c>
      <c r="B220" s="100" t="s">
        <v>1322</v>
      </c>
      <c r="C220" s="100" t="s">
        <v>1323</v>
      </c>
      <c r="D220" s="100" t="s">
        <v>3119</v>
      </c>
      <c r="E220" s="100" t="s">
        <v>1324</v>
      </c>
      <c r="F220" s="100" t="s">
        <v>1325</v>
      </c>
      <c r="G220" s="100" t="str">
        <f t="shared" si="8"/>
        <v>北区</v>
      </c>
      <c r="H220" s="100" t="s">
        <v>1326</v>
      </c>
      <c r="I220" s="100" t="s">
        <v>1327</v>
      </c>
      <c r="J220" s="100" t="s">
        <v>18</v>
      </c>
      <c r="K220" s="100" t="s">
        <v>18</v>
      </c>
      <c r="L220" s="100" t="s">
        <v>18</v>
      </c>
      <c r="M220" s="100" t="s">
        <v>19</v>
      </c>
      <c r="N220" s="100" t="s">
        <v>1328</v>
      </c>
      <c r="O220" s="101">
        <v>5</v>
      </c>
      <c r="P220" s="100" t="s">
        <v>1179</v>
      </c>
    </row>
    <row r="221" spans="1:16" ht="25.2" hidden="1" customHeight="1" x14ac:dyDescent="0.45">
      <c r="A221" s="101">
        <v>2026</v>
      </c>
      <c r="B221" s="100" t="s">
        <v>1329</v>
      </c>
      <c r="C221" s="100" t="s">
        <v>1330</v>
      </c>
      <c r="D221" s="100" t="s">
        <v>3120</v>
      </c>
      <c r="E221" s="100" t="s">
        <v>1331</v>
      </c>
      <c r="F221" s="100" t="s">
        <v>1332</v>
      </c>
      <c r="G221" s="100" t="str">
        <f t="shared" si="8"/>
        <v>北区</v>
      </c>
      <c r="H221" s="100" t="s">
        <v>1333</v>
      </c>
      <c r="I221" s="100" t="s">
        <v>1334</v>
      </c>
      <c r="J221" s="100" t="s">
        <v>18</v>
      </c>
      <c r="K221" s="100" t="s">
        <v>18</v>
      </c>
      <c r="L221" s="100" t="s">
        <v>18</v>
      </c>
      <c r="M221" s="100" t="s">
        <v>1038</v>
      </c>
      <c r="N221" s="100" t="s">
        <v>1206</v>
      </c>
      <c r="O221" s="101">
        <v>5</v>
      </c>
      <c r="P221" s="100" t="s">
        <v>1179</v>
      </c>
    </row>
    <row r="222" spans="1:16" ht="25.2" hidden="1" customHeight="1" x14ac:dyDescent="0.45">
      <c r="A222" s="101">
        <v>2027</v>
      </c>
      <c r="B222" s="100" t="s">
        <v>1335</v>
      </c>
      <c r="C222" s="100" t="s">
        <v>1336</v>
      </c>
      <c r="D222" s="100" t="s">
        <v>3121</v>
      </c>
      <c r="E222" s="100" t="s">
        <v>1337</v>
      </c>
      <c r="F222" s="100" t="s">
        <v>1338</v>
      </c>
      <c r="G222" s="100" t="str">
        <f t="shared" si="8"/>
        <v>北区</v>
      </c>
      <c r="H222" s="100" t="s">
        <v>1339</v>
      </c>
      <c r="I222" s="100" t="s">
        <v>1340</v>
      </c>
      <c r="J222" s="100" t="s">
        <v>18</v>
      </c>
      <c r="K222" s="100"/>
      <c r="L222" s="100" t="s">
        <v>18</v>
      </c>
      <c r="M222" s="100" t="s">
        <v>19</v>
      </c>
      <c r="N222" s="100" t="s">
        <v>1178</v>
      </c>
      <c r="O222" s="101">
        <v>5</v>
      </c>
      <c r="P222" s="100" t="s">
        <v>1179</v>
      </c>
    </row>
    <row r="223" spans="1:16" ht="25.2" hidden="1" customHeight="1" x14ac:dyDescent="0.45">
      <c r="A223" s="101">
        <v>2028</v>
      </c>
      <c r="B223" s="100" t="s">
        <v>1341</v>
      </c>
      <c r="C223" s="100" t="s">
        <v>1342</v>
      </c>
      <c r="D223" s="100" t="s">
        <v>3122</v>
      </c>
      <c r="E223" s="100" t="s">
        <v>1343</v>
      </c>
      <c r="F223" s="100" t="s">
        <v>1344</v>
      </c>
      <c r="G223" s="100" t="str">
        <f t="shared" si="8"/>
        <v>北区</v>
      </c>
      <c r="H223" s="100" t="s">
        <v>1345</v>
      </c>
      <c r="I223" s="100" t="s">
        <v>1346</v>
      </c>
      <c r="J223" s="100" t="s">
        <v>18</v>
      </c>
      <c r="K223" s="100" t="s">
        <v>18</v>
      </c>
      <c r="L223" s="100" t="s">
        <v>18</v>
      </c>
      <c r="M223" s="100" t="s">
        <v>19</v>
      </c>
      <c r="N223" s="100" t="s">
        <v>1186</v>
      </c>
      <c r="O223" s="101">
        <v>5</v>
      </c>
      <c r="P223" s="100" t="s">
        <v>1179</v>
      </c>
    </row>
    <row r="224" spans="1:16" ht="25.2" hidden="1" customHeight="1" x14ac:dyDescent="0.45">
      <c r="A224" s="101">
        <v>2029</v>
      </c>
      <c r="B224" s="100" t="s">
        <v>1347</v>
      </c>
      <c r="C224" s="100" t="s">
        <v>1348</v>
      </c>
      <c r="D224" s="100" t="s">
        <v>3123</v>
      </c>
      <c r="E224" s="100" t="s">
        <v>1349</v>
      </c>
      <c r="F224" s="100" t="s">
        <v>1350</v>
      </c>
      <c r="G224" s="100" t="str">
        <f t="shared" si="8"/>
        <v>北区</v>
      </c>
      <c r="H224" s="100" t="s">
        <v>1351</v>
      </c>
      <c r="I224" s="100" t="s">
        <v>1352</v>
      </c>
      <c r="J224" s="100" t="s">
        <v>18</v>
      </c>
      <c r="K224" s="100" t="s">
        <v>18</v>
      </c>
      <c r="L224" s="100" t="s">
        <v>18</v>
      </c>
      <c r="M224" s="100" t="s">
        <v>19</v>
      </c>
      <c r="N224" s="100" t="s">
        <v>1206</v>
      </c>
      <c r="O224" s="101">
        <v>5</v>
      </c>
      <c r="P224" s="100" t="s">
        <v>1179</v>
      </c>
    </row>
    <row r="225" spans="1:16" ht="25.2" hidden="1" customHeight="1" x14ac:dyDescent="0.45">
      <c r="A225" s="101">
        <v>2030</v>
      </c>
      <c r="B225" s="100" t="s">
        <v>1353</v>
      </c>
      <c r="C225" s="100" t="s">
        <v>1354</v>
      </c>
      <c r="D225" s="100" t="s">
        <v>3124</v>
      </c>
      <c r="E225" s="100" t="s">
        <v>1355</v>
      </c>
      <c r="F225" s="100" t="s">
        <v>1356</v>
      </c>
      <c r="G225" s="100" t="str">
        <f t="shared" si="8"/>
        <v>北区</v>
      </c>
      <c r="H225" s="100" t="s">
        <v>1357</v>
      </c>
      <c r="I225" s="100" t="s">
        <v>1358</v>
      </c>
      <c r="J225" s="100" t="s">
        <v>18</v>
      </c>
      <c r="K225" s="100" t="s">
        <v>18</v>
      </c>
      <c r="L225" s="100" t="s">
        <v>18</v>
      </c>
      <c r="M225" s="100" t="s">
        <v>19</v>
      </c>
      <c r="N225" s="100" t="s">
        <v>1186</v>
      </c>
      <c r="O225" s="101">
        <v>5</v>
      </c>
      <c r="P225" s="100" t="s">
        <v>1179</v>
      </c>
    </row>
    <row r="226" spans="1:16" ht="25.2" hidden="1" customHeight="1" x14ac:dyDescent="0.45">
      <c r="A226" s="101">
        <v>2031</v>
      </c>
      <c r="B226" s="100" t="s">
        <v>1359</v>
      </c>
      <c r="C226" s="100" t="s">
        <v>1360</v>
      </c>
      <c r="D226" s="100" t="s">
        <v>3125</v>
      </c>
      <c r="E226" s="100" t="s">
        <v>1331</v>
      </c>
      <c r="F226" s="100" t="s">
        <v>1361</v>
      </c>
      <c r="G226" s="100" t="str">
        <f t="shared" ref="G226:G257" si="9">IF(ISERROR(FIND("区",F226))=FALSE,LEFT(F226,FIND("区",F226)),IF(ISERROR(FIND("市",F226))=FALSE,LEFT(F226,FIND("市",F226)),IF(ISERROR(FIND("町",F226))=FALSE,LEFT(F226,FIND("町",F226)),IF(ISERROR(FIND("村",F226))=FALSE,LEFT(F226,FIND("村",F226)),IF(ISERROR(FIND("郡",F220))=FALSE,LEFT(F220,FIND("郡",F220)))))))</f>
        <v>北区</v>
      </c>
      <c r="H226" s="100" t="s">
        <v>1362</v>
      </c>
      <c r="I226" s="100" t="s">
        <v>1363</v>
      </c>
      <c r="J226" s="100" t="s">
        <v>18</v>
      </c>
      <c r="K226" s="100" t="s">
        <v>18</v>
      </c>
      <c r="L226" s="100" t="s">
        <v>18</v>
      </c>
      <c r="M226" s="100" t="s">
        <v>19</v>
      </c>
      <c r="N226" s="100" t="s">
        <v>1290</v>
      </c>
      <c r="O226" s="101">
        <v>5</v>
      </c>
      <c r="P226" s="100" t="s">
        <v>1179</v>
      </c>
    </row>
    <row r="227" spans="1:16" ht="25.2" hidden="1" customHeight="1" x14ac:dyDescent="0.45">
      <c r="A227" s="101">
        <v>2032</v>
      </c>
      <c r="B227" s="100" t="s">
        <v>1364</v>
      </c>
      <c r="C227" s="100" t="s">
        <v>1365</v>
      </c>
      <c r="D227" s="100" t="s">
        <v>3126</v>
      </c>
      <c r="E227" s="100" t="s">
        <v>1366</v>
      </c>
      <c r="F227" s="100" t="s">
        <v>1367</v>
      </c>
      <c r="G227" s="100" t="str">
        <f t="shared" si="9"/>
        <v>北区</v>
      </c>
      <c r="H227" s="100" t="s">
        <v>1368</v>
      </c>
      <c r="I227" s="100" t="s">
        <v>1369</v>
      </c>
      <c r="J227" s="100" t="s">
        <v>18</v>
      </c>
      <c r="K227" s="100" t="s">
        <v>18</v>
      </c>
      <c r="L227" s="100" t="s">
        <v>18</v>
      </c>
      <c r="M227" s="100" t="s">
        <v>19</v>
      </c>
      <c r="N227" s="100" t="s">
        <v>20</v>
      </c>
      <c r="O227" s="101">
        <v>5</v>
      </c>
      <c r="P227" s="100" t="s">
        <v>1179</v>
      </c>
    </row>
    <row r="228" spans="1:16" ht="25.2" hidden="1" customHeight="1" x14ac:dyDescent="0.45">
      <c r="A228" s="101">
        <v>2033</v>
      </c>
      <c r="B228" s="100" t="s">
        <v>1370</v>
      </c>
      <c r="C228" s="100" t="s">
        <v>1371</v>
      </c>
      <c r="D228" s="100" t="s">
        <v>3127</v>
      </c>
      <c r="E228" s="100" t="s">
        <v>699</v>
      </c>
      <c r="F228" s="100" t="s">
        <v>1372</v>
      </c>
      <c r="G228" s="100" t="str">
        <f t="shared" si="9"/>
        <v>江東区</v>
      </c>
      <c r="H228" s="100" t="s">
        <v>1373</v>
      </c>
      <c r="I228" s="100" t="s">
        <v>1374</v>
      </c>
      <c r="J228" s="100" t="s">
        <v>18</v>
      </c>
      <c r="K228" s="100" t="s">
        <v>18</v>
      </c>
      <c r="L228" s="100" t="s">
        <v>18</v>
      </c>
      <c r="M228" s="100" t="s">
        <v>19</v>
      </c>
      <c r="N228" s="100" t="s">
        <v>1290</v>
      </c>
      <c r="O228" s="101">
        <v>5</v>
      </c>
      <c r="P228" s="100" t="s">
        <v>1179</v>
      </c>
    </row>
    <row r="229" spans="1:16" ht="25.2" hidden="1" customHeight="1" x14ac:dyDescent="0.45">
      <c r="A229" s="101">
        <v>2034</v>
      </c>
      <c r="B229" s="100" t="s">
        <v>1375</v>
      </c>
      <c r="C229" s="100" t="s">
        <v>1376</v>
      </c>
      <c r="D229" s="100" t="s">
        <v>3128</v>
      </c>
      <c r="E229" s="100" t="s">
        <v>1377</v>
      </c>
      <c r="F229" s="100" t="s">
        <v>1378</v>
      </c>
      <c r="G229" s="100" t="str">
        <f t="shared" si="9"/>
        <v>江東区</v>
      </c>
      <c r="H229" s="100" t="s">
        <v>1379</v>
      </c>
      <c r="I229" s="100" t="s">
        <v>1380</v>
      </c>
      <c r="J229" s="100" t="s">
        <v>18</v>
      </c>
      <c r="K229" s="100" t="s">
        <v>18</v>
      </c>
      <c r="L229" s="100" t="s">
        <v>18</v>
      </c>
      <c r="M229" s="100" t="s">
        <v>19</v>
      </c>
      <c r="N229" s="100" t="s">
        <v>34</v>
      </c>
      <c r="O229" s="101">
        <v>5</v>
      </c>
      <c r="P229" s="100" t="s">
        <v>1179</v>
      </c>
    </row>
    <row r="230" spans="1:16" ht="25.2" customHeight="1" x14ac:dyDescent="0.45">
      <c r="A230" s="101">
        <v>2035</v>
      </c>
      <c r="B230" s="100" t="s">
        <v>3129</v>
      </c>
      <c r="C230" s="100" t="s">
        <v>3130</v>
      </c>
      <c r="D230" s="100" t="s">
        <v>3131</v>
      </c>
      <c r="E230" s="100" t="s">
        <v>1381</v>
      </c>
      <c r="F230" s="100" t="s">
        <v>1382</v>
      </c>
      <c r="G230" s="100" t="str">
        <f t="shared" si="9"/>
        <v>品川区</v>
      </c>
      <c r="H230" s="100" t="s">
        <v>1383</v>
      </c>
      <c r="I230" s="100" t="s">
        <v>1384</v>
      </c>
      <c r="J230" s="100" t="s">
        <v>18</v>
      </c>
      <c r="K230" s="100" t="s">
        <v>18</v>
      </c>
      <c r="L230" s="100" t="s">
        <v>18</v>
      </c>
      <c r="M230" s="100" t="s">
        <v>19</v>
      </c>
      <c r="N230" s="100" t="s">
        <v>72</v>
      </c>
      <c r="O230" s="101">
        <v>5</v>
      </c>
      <c r="P230" s="100" t="s">
        <v>1179</v>
      </c>
    </row>
    <row r="231" spans="1:16" ht="25.2" hidden="1" customHeight="1" x14ac:dyDescent="0.45">
      <c r="A231" s="101">
        <v>2036</v>
      </c>
      <c r="B231" s="100" t="s">
        <v>3132</v>
      </c>
      <c r="C231" s="100" t="s">
        <v>1386</v>
      </c>
      <c r="D231" s="100" t="s">
        <v>3133</v>
      </c>
      <c r="E231" s="100" t="s">
        <v>1387</v>
      </c>
      <c r="F231" s="100" t="s">
        <v>1388</v>
      </c>
      <c r="G231" s="100" t="str">
        <f t="shared" si="9"/>
        <v>品川区</v>
      </c>
      <c r="H231" s="100" t="s">
        <v>1389</v>
      </c>
      <c r="I231" s="100" t="s">
        <v>1390</v>
      </c>
      <c r="J231" s="100" t="s">
        <v>18</v>
      </c>
      <c r="K231" s="100" t="s">
        <v>18</v>
      </c>
      <c r="L231" s="100" t="s">
        <v>18</v>
      </c>
      <c r="M231" s="100" t="s">
        <v>19</v>
      </c>
      <c r="N231" s="100" t="s">
        <v>1178</v>
      </c>
      <c r="O231" s="101">
        <v>5</v>
      </c>
      <c r="P231" s="100" t="s">
        <v>1179</v>
      </c>
    </row>
    <row r="232" spans="1:16" ht="25.2" hidden="1" customHeight="1" x14ac:dyDescent="0.45">
      <c r="A232" s="101">
        <v>2037</v>
      </c>
      <c r="B232" s="100" t="s">
        <v>1391</v>
      </c>
      <c r="C232" s="100" t="s">
        <v>1392</v>
      </c>
      <c r="D232" s="100" t="s">
        <v>3134</v>
      </c>
      <c r="E232" s="100" t="s">
        <v>1393</v>
      </c>
      <c r="F232" s="100" t="s">
        <v>1394</v>
      </c>
      <c r="G232" s="100" t="str">
        <f t="shared" si="9"/>
        <v>品川区</v>
      </c>
      <c r="H232" s="100" t="s">
        <v>1395</v>
      </c>
      <c r="I232" s="100" t="s">
        <v>1396</v>
      </c>
      <c r="J232" s="100" t="s">
        <v>18</v>
      </c>
      <c r="K232" s="100" t="s">
        <v>18</v>
      </c>
      <c r="L232" s="100" t="s">
        <v>18</v>
      </c>
      <c r="M232" s="100" t="s">
        <v>19</v>
      </c>
      <c r="N232" s="100" t="s">
        <v>1186</v>
      </c>
      <c r="O232" s="101">
        <v>5</v>
      </c>
      <c r="P232" s="100" t="s">
        <v>1179</v>
      </c>
    </row>
    <row r="233" spans="1:16" ht="25.2" hidden="1" customHeight="1" x14ac:dyDescent="0.45">
      <c r="A233" s="101">
        <v>2038</v>
      </c>
      <c r="B233" s="100" t="s">
        <v>1397</v>
      </c>
      <c r="C233" s="100" t="s">
        <v>1398</v>
      </c>
      <c r="D233" s="100" t="s">
        <v>3135</v>
      </c>
      <c r="E233" s="100" t="s">
        <v>1399</v>
      </c>
      <c r="F233" s="100" t="s">
        <v>1400</v>
      </c>
      <c r="G233" s="100" t="str">
        <f t="shared" si="9"/>
        <v>品川区</v>
      </c>
      <c r="H233" s="100" t="s">
        <v>1401</v>
      </c>
      <c r="I233" s="100" t="s">
        <v>1402</v>
      </c>
      <c r="J233" s="100" t="s">
        <v>18</v>
      </c>
      <c r="K233" s="100" t="s">
        <v>18</v>
      </c>
      <c r="L233" s="100" t="s">
        <v>18</v>
      </c>
      <c r="M233" s="100" t="s">
        <v>19</v>
      </c>
      <c r="N233" s="100" t="s">
        <v>1328</v>
      </c>
      <c r="O233" s="101">
        <v>5</v>
      </c>
      <c r="P233" s="100" t="s">
        <v>1179</v>
      </c>
    </row>
    <row r="234" spans="1:16" ht="25.2" hidden="1" customHeight="1" x14ac:dyDescent="0.45">
      <c r="A234" s="101">
        <v>2039</v>
      </c>
      <c r="B234" s="100" t="s">
        <v>1403</v>
      </c>
      <c r="C234" s="100" t="s">
        <v>1404</v>
      </c>
      <c r="D234" s="100" t="s">
        <v>3136</v>
      </c>
      <c r="E234" s="100" t="s">
        <v>1405</v>
      </c>
      <c r="F234" s="100" t="s">
        <v>1406</v>
      </c>
      <c r="G234" s="100" t="str">
        <f t="shared" si="9"/>
        <v>品川区</v>
      </c>
      <c r="H234" s="100" t="s">
        <v>1407</v>
      </c>
      <c r="I234" s="100" t="s">
        <v>1408</v>
      </c>
      <c r="J234" s="100" t="s">
        <v>18</v>
      </c>
      <c r="K234" s="100" t="s">
        <v>18</v>
      </c>
      <c r="L234" s="100" t="s">
        <v>18</v>
      </c>
      <c r="M234" s="100" t="s">
        <v>19</v>
      </c>
      <c r="N234" s="100" t="s">
        <v>1206</v>
      </c>
      <c r="O234" s="101">
        <v>5</v>
      </c>
      <c r="P234" s="100" t="s">
        <v>1179</v>
      </c>
    </row>
    <row r="235" spans="1:16" ht="25.2" hidden="1" customHeight="1" x14ac:dyDescent="0.45">
      <c r="A235" s="101">
        <v>2040</v>
      </c>
      <c r="B235" s="100" t="s">
        <v>1409</v>
      </c>
      <c r="C235" s="100" t="s">
        <v>1410</v>
      </c>
      <c r="D235" s="100" t="s">
        <v>3137</v>
      </c>
      <c r="E235" s="100" t="s">
        <v>1411</v>
      </c>
      <c r="F235" s="100" t="s">
        <v>1412</v>
      </c>
      <c r="G235" s="100" t="str">
        <f t="shared" si="9"/>
        <v>品川区</v>
      </c>
      <c r="H235" s="100" t="s">
        <v>1413</v>
      </c>
      <c r="I235" s="100" t="s">
        <v>1414</v>
      </c>
      <c r="J235" s="100" t="s">
        <v>18</v>
      </c>
      <c r="K235" s="100" t="s">
        <v>18</v>
      </c>
      <c r="L235" s="100" t="s">
        <v>18</v>
      </c>
      <c r="M235" s="100" t="s">
        <v>19</v>
      </c>
      <c r="N235" s="100" t="s">
        <v>1206</v>
      </c>
      <c r="O235" s="101">
        <v>5</v>
      </c>
      <c r="P235" s="100" t="s">
        <v>1179</v>
      </c>
    </row>
    <row r="236" spans="1:16" ht="25.2" hidden="1" customHeight="1" x14ac:dyDescent="0.45">
      <c r="A236" s="101">
        <v>2041</v>
      </c>
      <c r="B236" s="100" t="s">
        <v>1415</v>
      </c>
      <c r="C236" s="100" t="s">
        <v>1416</v>
      </c>
      <c r="D236" s="100" t="s">
        <v>3138</v>
      </c>
      <c r="E236" s="100" t="s">
        <v>88</v>
      </c>
      <c r="F236" s="100" t="s">
        <v>1417</v>
      </c>
      <c r="G236" s="100" t="str">
        <f t="shared" si="9"/>
        <v>品川区</v>
      </c>
      <c r="H236" s="100" t="s">
        <v>1418</v>
      </c>
      <c r="I236" s="100" t="s">
        <v>1419</v>
      </c>
      <c r="J236" s="100" t="s">
        <v>18</v>
      </c>
      <c r="K236" s="100" t="s">
        <v>18</v>
      </c>
      <c r="L236" s="100" t="s">
        <v>18</v>
      </c>
      <c r="M236" s="100" t="s">
        <v>19</v>
      </c>
      <c r="N236" s="100" t="s">
        <v>1186</v>
      </c>
      <c r="O236" s="101">
        <v>5</v>
      </c>
      <c r="P236" s="100" t="s">
        <v>1179</v>
      </c>
    </row>
    <row r="237" spans="1:16" ht="25.2" hidden="1" customHeight="1" x14ac:dyDescent="0.45">
      <c r="A237" s="101">
        <v>2042</v>
      </c>
      <c r="B237" s="100" t="s">
        <v>1420</v>
      </c>
      <c r="C237" s="100" t="s">
        <v>1421</v>
      </c>
      <c r="D237" s="100" t="s">
        <v>3139</v>
      </c>
      <c r="E237" s="100" t="s">
        <v>1393</v>
      </c>
      <c r="F237" s="100" t="s">
        <v>1422</v>
      </c>
      <c r="G237" s="100" t="str">
        <f t="shared" si="9"/>
        <v>品川区</v>
      </c>
      <c r="H237" s="100" t="s">
        <v>1423</v>
      </c>
      <c r="I237" s="100" t="s">
        <v>1424</v>
      </c>
      <c r="J237" s="100" t="s">
        <v>18</v>
      </c>
      <c r="K237" s="100" t="s">
        <v>18</v>
      </c>
      <c r="L237" s="100" t="s">
        <v>18</v>
      </c>
      <c r="M237" s="100" t="s">
        <v>19</v>
      </c>
      <c r="N237" s="100" t="s">
        <v>1206</v>
      </c>
      <c r="O237" s="101">
        <v>5</v>
      </c>
      <c r="P237" s="100" t="s">
        <v>1179</v>
      </c>
    </row>
    <row r="238" spans="1:16" ht="25.2" hidden="1" customHeight="1" x14ac:dyDescent="0.45">
      <c r="A238" s="101">
        <v>2043</v>
      </c>
      <c r="B238" s="100" t="s">
        <v>1425</v>
      </c>
      <c r="C238" s="100" t="s">
        <v>1426</v>
      </c>
      <c r="D238" s="100" t="s">
        <v>3140</v>
      </c>
      <c r="E238" s="100" t="s">
        <v>1427</v>
      </c>
      <c r="F238" s="100" t="s">
        <v>1428</v>
      </c>
      <c r="G238" s="100" t="str">
        <f t="shared" si="9"/>
        <v>品川区</v>
      </c>
      <c r="H238" s="100" t="s">
        <v>1429</v>
      </c>
      <c r="I238" s="100" t="s">
        <v>1430</v>
      </c>
      <c r="J238" s="100"/>
      <c r="K238" s="100"/>
      <c r="L238" s="100"/>
      <c r="M238" s="100" t="s">
        <v>19</v>
      </c>
      <c r="N238" s="100" t="s">
        <v>1206</v>
      </c>
      <c r="O238" s="101">
        <v>5</v>
      </c>
      <c r="P238" s="100" t="s">
        <v>1179</v>
      </c>
    </row>
    <row r="239" spans="1:16" ht="25.2" hidden="1" customHeight="1" x14ac:dyDescent="0.45">
      <c r="A239" s="101">
        <v>2044</v>
      </c>
      <c r="B239" s="100" t="s">
        <v>1431</v>
      </c>
      <c r="C239" s="100" t="s">
        <v>1432</v>
      </c>
      <c r="D239" s="100" t="s">
        <v>3141</v>
      </c>
      <c r="E239" s="100" t="s">
        <v>1433</v>
      </c>
      <c r="F239" s="100" t="s">
        <v>1434</v>
      </c>
      <c r="G239" s="100" t="str">
        <f t="shared" si="9"/>
        <v>大田区</v>
      </c>
      <c r="H239" s="100" t="s">
        <v>1435</v>
      </c>
      <c r="I239" s="100" t="s">
        <v>1436</v>
      </c>
      <c r="J239" s="100"/>
      <c r="K239" s="100"/>
      <c r="L239" s="100"/>
      <c r="M239" s="100" t="s">
        <v>19</v>
      </c>
      <c r="N239" s="100" t="s">
        <v>1206</v>
      </c>
      <c r="O239" s="101">
        <v>5</v>
      </c>
      <c r="P239" s="100" t="s">
        <v>1179</v>
      </c>
    </row>
    <row r="240" spans="1:16" ht="25.2" hidden="1" customHeight="1" x14ac:dyDescent="0.45">
      <c r="A240" s="101">
        <v>2046</v>
      </c>
      <c r="B240" s="100" t="s">
        <v>1437</v>
      </c>
      <c r="C240" s="100" t="s">
        <v>1438</v>
      </c>
      <c r="D240" s="100" t="s">
        <v>3142</v>
      </c>
      <c r="E240" s="100" t="s">
        <v>1439</v>
      </c>
      <c r="F240" s="100" t="s">
        <v>1440</v>
      </c>
      <c r="G240" s="100" t="str">
        <f t="shared" si="9"/>
        <v>渋谷区</v>
      </c>
      <c r="H240" s="100" t="s">
        <v>1441</v>
      </c>
      <c r="I240" s="100" t="s">
        <v>1442</v>
      </c>
      <c r="J240" s="100" t="s">
        <v>18</v>
      </c>
      <c r="K240" s="100" t="s">
        <v>18</v>
      </c>
      <c r="L240" s="100" t="s">
        <v>18</v>
      </c>
      <c r="M240" s="100" t="s">
        <v>19</v>
      </c>
      <c r="N240" s="100" t="s">
        <v>20</v>
      </c>
      <c r="O240" s="101">
        <v>5</v>
      </c>
      <c r="P240" s="100" t="s">
        <v>1179</v>
      </c>
    </row>
    <row r="241" spans="1:16" ht="25.2" hidden="1" customHeight="1" x14ac:dyDescent="0.45">
      <c r="A241" s="101">
        <v>2047</v>
      </c>
      <c r="B241" s="100" t="s">
        <v>1443</v>
      </c>
      <c r="C241" s="100" t="s">
        <v>1444</v>
      </c>
      <c r="D241" s="100" t="s">
        <v>3143</v>
      </c>
      <c r="E241" s="100" t="s">
        <v>1445</v>
      </c>
      <c r="F241" s="100" t="s">
        <v>1446</v>
      </c>
      <c r="G241" s="100" t="str">
        <f t="shared" si="9"/>
        <v>渋谷区</v>
      </c>
      <c r="H241" s="100" t="s">
        <v>1447</v>
      </c>
      <c r="I241" s="100" t="s">
        <v>1448</v>
      </c>
      <c r="J241" s="100" t="s">
        <v>18</v>
      </c>
      <c r="K241" s="100" t="s">
        <v>18</v>
      </c>
      <c r="L241" s="100" t="s">
        <v>18</v>
      </c>
      <c r="M241" s="100" t="s">
        <v>19</v>
      </c>
      <c r="N241" s="100" t="s">
        <v>1206</v>
      </c>
      <c r="O241" s="101">
        <v>5</v>
      </c>
      <c r="P241" s="100" t="s">
        <v>1179</v>
      </c>
    </row>
    <row r="242" spans="1:16" ht="25.2" hidden="1" customHeight="1" x14ac:dyDescent="0.45">
      <c r="A242" s="101">
        <v>2048</v>
      </c>
      <c r="B242" s="100" t="s">
        <v>1449</v>
      </c>
      <c r="C242" s="100" t="s">
        <v>1450</v>
      </c>
      <c r="D242" s="100" t="s">
        <v>3144</v>
      </c>
      <c r="E242" s="100" t="s">
        <v>185</v>
      </c>
      <c r="F242" s="100" t="s">
        <v>1451</v>
      </c>
      <c r="G242" s="100" t="str">
        <f t="shared" si="9"/>
        <v>渋谷区</v>
      </c>
      <c r="H242" s="100" t="s">
        <v>1452</v>
      </c>
      <c r="I242" s="100" t="s">
        <v>1453</v>
      </c>
      <c r="J242" s="100" t="s">
        <v>18</v>
      </c>
      <c r="K242" s="100" t="s">
        <v>18</v>
      </c>
      <c r="L242" s="100" t="s">
        <v>18</v>
      </c>
      <c r="M242" s="100" t="s">
        <v>1025</v>
      </c>
      <c r="N242" s="100" t="s">
        <v>1206</v>
      </c>
      <c r="O242" s="101">
        <v>5</v>
      </c>
      <c r="P242" s="100" t="s">
        <v>1179</v>
      </c>
    </row>
    <row r="243" spans="1:16" ht="25.2" hidden="1" customHeight="1" x14ac:dyDescent="0.45">
      <c r="A243" s="101">
        <v>2049</v>
      </c>
      <c r="B243" s="100" t="s">
        <v>1454</v>
      </c>
      <c r="C243" s="100" t="s">
        <v>1455</v>
      </c>
      <c r="D243" s="100" t="s">
        <v>3145</v>
      </c>
      <c r="E243" s="100" t="s">
        <v>191</v>
      </c>
      <c r="F243" s="100" t="s">
        <v>1456</v>
      </c>
      <c r="G243" s="100" t="str">
        <f t="shared" si="9"/>
        <v>渋谷区</v>
      </c>
      <c r="H243" s="100" t="s">
        <v>1457</v>
      </c>
      <c r="I243" s="100" t="s">
        <v>1458</v>
      </c>
      <c r="J243" s="100" t="s">
        <v>18</v>
      </c>
      <c r="K243" s="100" t="s">
        <v>18</v>
      </c>
      <c r="L243" s="100" t="s">
        <v>18</v>
      </c>
      <c r="M243" s="100" t="s">
        <v>19</v>
      </c>
      <c r="N243" s="100" t="s">
        <v>34</v>
      </c>
      <c r="O243" s="101">
        <v>5</v>
      </c>
      <c r="P243" s="100" t="s">
        <v>1179</v>
      </c>
    </row>
    <row r="244" spans="1:16" ht="25.2" hidden="1" customHeight="1" x14ac:dyDescent="0.45">
      <c r="A244" s="101">
        <v>2050</v>
      </c>
      <c r="B244" s="100" t="s">
        <v>1459</v>
      </c>
      <c r="C244" s="100" t="s">
        <v>1460</v>
      </c>
      <c r="D244" s="100" t="s">
        <v>3146</v>
      </c>
      <c r="E244" s="100" t="s">
        <v>1461</v>
      </c>
      <c r="F244" s="100" t="s">
        <v>1462</v>
      </c>
      <c r="G244" s="100" t="str">
        <f t="shared" si="9"/>
        <v>渋谷区</v>
      </c>
      <c r="H244" s="100" t="s">
        <v>1463</v>
      </c>
      <c r="I244" s="100" t="s">
        <v>1464</v>
      </c>
      <c r="J244" s="100" t="s">
        <v>18</v>
      </c>
      <c r="K244" s="100" t="s">
        <v>18</v>
      </c>
      <c r="L244" s="100" t="s">
        <v>18</v>
      </c>
      <c r="M244" s="100" t="s">
        <v>19</v>
      </c>
      <c r="N244" s="100" t="s">
        <v>1290</v>
      </c>
      <c r="O244" s="101">
        <v>5</v>
      </c>
      <c r="P244" s="100" t="s">
        <v>1179</v>
      </c>
    </row>
    <row r="245" spans="1:16" ht="25.2" hidden="1" customHeight="1" x14ac:dyDescent="0.45">
      <c r="A245" s="101">
        <v>2051</v>
      </c>
      <c r="B245" s="100" t="s">
        <v>1465</v>
      </c>
      <c r="C245" s="100" t="s">
        <v>1466</v>
      </c>
      <c r="D245" s="100" t="s">
        <v>3147</v>
      </c>
      <c r="E245" s="100" t="s">
        <v>1467</v>
      </c>
      <c r="F245" s="100" t="s">
        <v>1468</v>
      </c>
      <c r="G245" s="100" t="str">
        <f t="shared" si="9"/>
        <v>渋谷区</v>
      </c>
      <c r="H245" s="100" t="s">
        <v>1469</v>
      </c>
      <c r="I245" s="100" t="s">
        <v>1470</v>
      </c>
      <c r="J245" s="100" t="s">
        <v>18</v>
      </c>
      <c r="K245" s="100" t="s">
        <v>3148</v>
      </c>
      <c r="L245" s="100" t="s">
        <v>3149</v>
      </c>
      <c r="M245" s="100" t="s">
        <v>1471</v>
      </c>
      <c r="N245" s="100" t="s">
        <v>1290</v>
      </c>
      <c r="O245" s="101">
        <v>5</v>
      </c>
      <c r="P245" s="100" t="s">
        <v>1179</v>
      </c>
    </row>
    <row r="246" spans="1:16" ht="25.2" hidden="1" customHeight="1" x14ac:dyDescent="0.45">
      <c r="A246" s="101">
        <v>2052</v>
      </c>
      <c r="B246" s="100" t="s">
        <v>1472</v>
      </c>
      <c r="C246" s="100" t="s">
        <v>1473</v>
      </c>
      <c r="D246" s="100" t="s">
        <v>3150</v>
      </c>
      <c r="E246" s="100" t="s">
        <v>1474</v>
      </c>
      <c r="F246" s="100" t="s">
        <v>1475</v>
      </c>
      <c r="G246" s="100" t="str">
        <f t="shared" si="9"/>
        <v>渋谷区</v>
      </c>
      <c r="H246" s="100" t="s">
        <v>1476</v>
      </c>
      <c r="I246" s="100" t="s">
        <v>1477</v>
      </c>
      <c r="J246" s="100" t="s">
        <v>18</v>
      </c>
      <c r="K246" s="100" t="s">
        <v>18</v>
      </c>
      <c r="L246" s="100" t="s">
        <v>18</v>
      </c>
      <c r="M246" s="100" t="s">
        <v>19</v>
      </c>
      <c r="N246" s="100" t="s">
        <v>34</v>
      </c>
      <c r="O246" s="101">
        <v>5</v>
      </c>
      <c r="P246" s="100" t="s">
        <v>1179</v>
      </c>
    </row>
    <row r="247" spans="1:16" ht="25.2" hidden="1" customHeight="1" x14ac:dyDescent="0.45">
      <c r="A247" s="101">
        <v>2053</v>
      </c>
      <c r="B247" s="100" t="s">
        <v>1478</v>
      </c>
      <c r="C247" s="100" t="s">
        <v>1479</v>
      </c>
      <c r="D247" s="100" t="s">
        <v>3151</v>
      </c>
      <c r="E247" s="100" t="s">
        <v>1480</v>
      </c>
      <c r="F247" s="100" t="s">
        <v>1481</v>
      </c>
      <c r="G247" s="100" t="str">
        <f t="shared" si="9"/>
        <v>渋谷区</v>
      </c>
      <c r="H247" s="100" t="s">
        <v>1482</v>
      </c>
      <c r="I247" s="100" t="s">
        <v>1483</v>
      </c>
      <c r="J247" s="100" t="s">
        <v>18</v>
      </c>
      <c r="K247" s="100" t="s">
        <v>18</v>
      </c>
      <c r="L247" s="100" t="s">
        <v>18</v>
      </c>
      <c r="M247" s="100" t="s">
        <v>19</v>
      </c>
      <c r="N247" s="100" t="s">
        <v>34</v>
      </c>
      <c r="O247" s="101">
        <v>5</v>
      </c>
      <c r="P247" s="100" t="s">
        <v>1179</v>
      </c>
    </row>
    <row r="248" spans="1:16" ht="25.2" hidden="1" customHeight="1" x14ac:dyDescent="0.45">
      <c r="A248" s="101">
        <v>2054</v>
      </c>
      <c r="B248" s="100" t="s">
        <v>1484</v>
      </c>
      <c r="C248" s="100" t="s">
        <v>1485</v>
      </c>
      <c r="D248" s="100" t="s">
        <v>3152</v>
      </c>
      <c r="E248" s="100" t="s">
        <v>1486</v>
      </c>
      <c r="F248" s="100" t="s">
        <v>1487</v>
      </c>
      <c r="G248" s="100" t="str">
        <f t="shared" si="9"/>
        <v>新宿区</v>
      </c>
      <c r="H248" s="100" t="s">
        <v>1488</v>
      </c>
      <c r="I248" s="100" t="s">
        <v>1489</v>
      </c>
      <c r="J248" s="100" t="s">
        <v>18</v>
      </c>
      <c r="K248" s="100" t="s">
        <v>18</v>
      </c>
      <c r="L248" s="100" t="s">
        <v>18</v>
      </c>
      <c r="M248" s="100" t="s">
        <v>19</v>
      </c>
      <c r="N248" s="100" t="s">
        <v>1490</v>
      </c>
      <c r="O248" s="101">
        <v>5</v>
      </c>
      <c r="P248" s="100" t="s">
        <v>1179</v>
      </c>
    </row>
    <row r="249" spans="1:16" ht="25.2" hidden="1" customHeight="1" x14ac:dyDescent="0.45">
      <c r="A249" s="101">
        <v>2055</v>
      </c>
      <c r="B249" s="100" t="s">
        <v>1491</v>
      </c>
      <c r="C249" s="100" t="s">
        <v>1492</v>
      </c>
      <c r="D249" s="100" t="s">
        <v>3153</v>
      </c>
      <c r="E249" s="100" t="s">
        <v>1493</v>
      </c>
      <c r="F249" s="100" t="s">
        <v>1494</v>
      </c>
      <c r="G249" s="100" t="str">
        <f t="shared" si="9"/>
        <v>新宿区</v>
      </c>
      <c r="H249" s="100" t="s">
        <v>1495</v>
      </c>
      <c r="I249" s="100" t="s">
        <v>1496</v>
      </c>
      <c r="J249" s="100" t="s">
        <v>18</v>
      </c>
      <c r="K249" s="100" t="s">
        <v>18</v>
      </c>
      <c r="L249" s="100" t="s">
        <v>18</v>
      </c>
      <c r="M249" s="100" t="s">
        <v>19</v>
      </c>
      <c r="N249" s="100" t="s">
        <v>1186</v>
      </c>
      <c r="O249" s="101">
        <v>5</v>
      </c>
      <c r="P249" s="100" t="s">
        <v>1179</v>
      </c>
    </row>
    <row r="250" spans="1:16" ht="25.2" hidden="1" customHeight="1" x14ac:dyDescent="0.45">
      <c r="A250" s="101">
        <v>2056</v>
      </c>
      <c r="B250" s="100" t="s">
        <v>1497</v>
      </c>
      <c r="C250" s="100" t="s">
        <v>1498</v>
      </c>
      <c r="D250" s="100" t="s">
        <v>3154</v>
      </c>
      <c r="E250" s="100" t="s">
        <v>270</v>
      </c>
      <c r="F250" s="100" t="s">
        <v>1499</v>
      </c>
      <c r="G250" s="100" t="str">
        <f t="shared" si="9"/>
        <v>新宿区</v>
      </c>
      <c r="H250" s="100" t="s">
        <v>1500</v>
      </c>
      <c r="I250" s="100" t="s">
        <v>1501</v>
      </c>
      <c r="J250" s="100" t="s">
        <v>18</v>
      </c>
      <c r="K250" s="100" t="s">
        <v>18</v>
      </c>
      <c r="L250" s="100" t="s">
        <v>18</v>
      </c>
      <c r="M250" s="100" t="s">
        <v>19</v>
      </c>
      <c r="N250" s="100" t="s">
        <v>1186</v>
      </c>
      <c r="O250" s="101">
        <v>5</v>
      </c>
      <c r="P250" s="100" t="s">
        <v>1179</v>
      </c>
    </row>
    <row r="251" spans="1:16" ht="25.2" hidden="1" customHeight="1" x14ac:dyDescent="0.45">
      <c r="A251" s="101">
        <v>2057</v>
      </c>
      <c r="B251" s="100" t="s">
        <v>1502</v>
      </c>
      <c r="C251" s="100" t="s">
        <v>1503</v>
      </c>
      <c r="D251" s="100" t="s">
        <v>3155</v>
      </c>
      <c r="E251" s="100" t="s">
        <v>1504</v>
      </c>
      <c r="F251" s="100" t="s">
        <v>1505</v>
      </c>
      <c r="G251" s="100" t="str">
        <f t="shared" si="9"/>
        <v>新宿区</v>
      </c>
      <c r="H251" s="100" t="s">
        <v>1506</v>
      </c>
      <c r="I251" s="100" t="s">
        <v>1507</v>
      </c>
      <c r="J251" s="100" t="s">
        <v>18</v>
      </c>
      <c r="K251" s="100" t="s">
        <v>18</v>
      </c>
      <c r="L251" s="100" t="s">
        <v>18</v>
      </c>
      <c r="M251" s="100" t="s">
        <v>19</v>
      </c>
      <c r="N251" s="100" t="s">
        <v>1490</v>
      </c>
      <c r="O251" s="101">
        <v>5</v>
      </c>
      <c r="P251" s="100" t="s">
        <v>1179</v>
      </c>
    </row>
    <row r="252" spans="1:16" ht="25.2" hidden="1" customHeight="1" x14ac:dyDescent="0.45">
      <c r="A252" s="101">
        <v>2058</v>
      </c>
      <c r="B252" s="100" t="s">
        <v>1508</v>
      </c>
      <c r="C252" s="100" t="s">
        <v>1509</v>
      </c>
      <c r="D252" s="100" t="s">
        <v>3156</v>
      </c>
      <c r="E252" s="100" t="s">
        <v>1486</v>
      </c>
      <c r="F252" s="100" t="s">
        <v>1510</v>
      </c>
      <c r="G252" s="100" t="str">
        <f t="shared" si="9"/>
        <v>新宿区</v>
      </c>
      <c r="H252" s="100" t="s">
        <v>1511</v>
      </c>
      <c r="I252" s="100" t="s">
        <v>1512</v>
      </c>
      <c r="J252" s="100" t="s">
        <v>18</v>
      </c>
      <c r="K252" s="100" t="s">
        <v>18</v>
      </c>
      <c r="L252" s="100" t="s">
        <v>18</v>
      </c>
      <c r="M252" s="100" t="s">
        <v>19</v>
      </c>
      <c r="N252" s="100" t="s">
        <v>1490</v>
      </c>
      <c r="O252" s="101">
        <v>5</v>
      </c>
      <c r="P252" s="100" t="s">
        <v>1179</v>
      </c>
    </row>
    <row r="253" spans="1:16" ht="25.2" hidden="1" customHeight="1" x14ac:dyDescent="0.45">
      <c r="A253" s="101">
        <v>2059</v>
      </c>
      <c r="B253" s="100" t="s">
        <v>3157</v>
      </c>
      <c r="C253" s="100" t="s">
        <v>1514</v>
      </c>
      <c r="D253" s="100" t="s">
        <v>3158</v>
      </c>
      <c r="E253" s="100" t="s">
        <v>1515</v>
      </c>
      <c r="F253" s="100" t="s">
        <v>1516</v>
      </c>
      <c r="G253" s="100" t="str">
        <f t="shared" si="9"/>
        <v>新宿区</v>
      </c>
      <c r="H253" s="100" t="s">
        <v>1517</v>
      </c>
      <c r="I253" s="100" t="s">
        <v>1518</v>
      </c>
      <c r="J253" s="100" t="s">
        <v>18</v>
      </c>
      <c r="K253" s="100" t="s">
        <v>18</v>
      </c>
      <c r="L253" s="100" t="s">
        <v>18</v>
      </c>
      <c r="M253" s="100" t="s">
        <v>19</v>
      </c>
      <c r="N253" s="100" t="s">
        <v>1206</v>
      </c>
      <c r="O253" s="101">
        <v>5</v>
      </c>
      <c r="P253" s="100" t="s">
        <v>1179</v>
      </c>
    </row>
    <row r="254" spans="1:16" ht="25.2" hidden="1" customHeight="1" x14ac:dyDescent="0.45">
      <c r="A254" s="101">
        <v>2060</v>
      </c>
      <c r="B254" s="100" t="s">
        <v>1519</v>
      </c>
      <c r="C254" s="100" t="s">
        <v>1520</v>
      </c>
      <c r="D254" s="100" t="s">
        <v>3159</v>
      </c>
      <c r="E254" s="100" t="s">
        <v>1521</v>
      </c>
      <c r="F254" s="100" t="s">
        <v>1522</v>
      </c>
      <c r="G254" s="100" t="str">
        <f t="shared" si="9"/>
        <v>新宿区</v>
      </c>
      <c r="H254" s="100" t="s">
        <v>1523</v>
      </c>
      <c r="I254" s="100" t="s">
        <v>1524</v>
      </c>
      <c r="J254" s="100" t="s">
        <v>18</v>
      </c>
      <c r="K254" s="100" t="s">
        <v>18</v>
      </c>
      <c r="L254" s="100" t="s">
        <v>18</v>
      </c>
      <c r="M254" s="100" t="s">
        <v>19</v>
      </c>
      <c r="N254" s="100" t="s">
        <v>1178</v>
      </c>
      <c r="O254" s="101">
        <v>5</v>
      </c>
      <c r="P254" s="100" t="s">
        <v>1179</v>
      </c>
    </row>
    <row r="255" spans="1:16" ht="25.2" hidden="1" customHeight="1" x14ac:dyDescent="0.45">
      <c r="A255" s="101">
        <v>2061</v>
      </c>
      <c r="B255" s="100" t="s">
        <v>1525</v>
      </c>
      <c r="C255" s="100" t="s">
        <v>1526</v>
      </c>
      <c r="D255" s="100" t="s">
        <v>3160</v>
      </c>
      <c r="E255" s="100" t="s">
        <v>1527</v>
      </c>
      <c r="F255" s="100" t="s">
        <v>1528</v>
      </c>
      <c r="G255" s="100" t="str">
        <f t="shared" si="9"/>
        <v>杉並区</v>
      </c>
      <c r="H255" s="100" t="s">
        <v>1529</v>
      </c>
      <c r="I255" s="100" t="s">
        <v>1530</v>
      </c>
      <c r="J255" s="100" t="s">
        <v>18</v>
      </c>
      <c r="K255" s="100" t="s">
        <v>18</v>
      </c>
      <c r="L255" s="100" t="s">
        <v>18</v>
      </c>
      <c r="M255" s="100" t="s">
        <v>19</v>
      </c>
      <c r="N255" s="100" t="s">
        <v>1178</v>
      </c>
      <c r="O255" s="101">
        <v>5</v>
      </c>
      <c r="P255" s="100" t="s">
        <v>1179</v>
      </c>
    </row>
    <row r="256" spans="1:16" ht="25.2" hidden="1" customHeight="1" x14ac:dyDescent="0.45">
      <c r="A256" s="101">
        <v>2062</v>
      </c>
      <c r="B256" s="100" t="s">
        <v>1531</v>
      </c>
      <c r="C256" s="100" t="s">
        <v>1532</v>
      </c>
      <c r="D256" s="100" t="s">
        <v>3161</v>
      </c>
      <c r="E256" s="100" t="s">
        <v>1533</v>
      </c>
      <c r="F256" s="100" t="s">
        <v>1534</v>
      </c>
      <c r="G256" s="100" t="str">
        <f t="shared" si="9"/>
        <v>杉並区</v>
      </c>
      <c r="H256" s="100" t="s">
        <v>1535</v>
      </c>
      <c r="I256" s="100" t="s">
        <v>1536</v>
      </c>
      <c r="J256" s="100" t="s">
        <v>18</v>
      </c>
      <c r="K256" s="100" t="s">
        <v>18</v>
      </c>
      <c r="L256" s="100" t="s">
        <v>18</v>
      </c>
      <c r="M256" s="100" t="s">
        <v>19</v>
      </c>
      <c r="N256" s="100" t="s">
        <v>1206</v>
      </c>
      <c r="O256" s="101">
        <v>5</v>
      </c>
      <c r="P256" s="100" t="s">
        <v>1179</v>
      </c>
    </row>
    <row r="257" spans="1:16" ht="25.2" hidden="1" customHeight="1" x14ac:dyDescent="0.45">
      <c r="A257" s="101">
        <v>2063</v>
      </c>
      <c r="B257" s="100" t="s">
        <v>1537</v>
      </c>
      <c r="C257" s="100" t="s">
        <v>1538</v>
      </c>
      <c r="D257" s="100" t="s">
        <v>3162</v>
      </c>
      <c r="E257" s="100" t="s">
        <v>1539</v>
      </c>
      <c r="F257" s="100" t="s">
        <v>1540</v>
      </c>
      <c r="G257" s="100" t="str">
        <f t="shared" si="9"/>
        <v>杉並区</v>
      </c>
      <c r="H257" s="100" t="s">
        <v>1541</v>
      </c>
      <c r="I257" s="100" t="s">
        <v>1542</v>
      </c>
      <c r="J257" s="100" t="s">
        <v>18</v>
      </c>
      <c r="K257" s="100" t="s">
        <v>18</v>
      </c>
      <c r="L257" s="100" t="s">
        <v>18</v>
      </c>
      <c r="M257" s="100" t="s">
        <v>19</v>
      </c>
      <c r="N257" s="100" t="s">
        <v>1186</v>
      </c>
      <c r="O257" s="101">
        <v>5</v>
      </c>
      <c r="P257" s="100" t="s">
        <v>1179</v>
      </c>
    </row>
    <row r="258" spans="1:16" ht="25.2" hidden="1" customHeight="1" x14ac:dyDescent="0.45">
      <c r="A258" s="101">
        <v>2064</v>
      </c>
      <c r="B258" s="100" t="s">
        <v>1543</v>
      </c>
      <c r="C258" s="100" t="s">
        <v>1544</v>
      </c>
      <c r="D258" s="100" t="s">
        <v>3163</v>
      </c>
      <c r="E258" s="100" t="s">
        <v>1545</v>
      </c>
      <c r="F258" s="100" t="s">
        <v>1546</v>
      </c>
      <c r="G258" s="100" t="str">
        <f t="shared" ref="G258:G289" si="10">IF(ISERROR(FIND("区",F258))=FALSE,LEFT(F258,FIND("区",F258)),IF(ISERROR(FIND("市",F258))=FALSE,LEFT(F258,FIND("市",F258)),IF(ISERROR(FIND("町",F258))=FALSE,LEFT(F258,FIND("町",F258)),IF(ISERROR(FIND("村",F258))=FALSE,LEFT(F258,FIND("村",F258)),IF(ISERROR(FIND("郡",F252))=FALSE,LEFT(F252,FIND("郡",F252)))))))</f>
        <v>杉並区</v>
      </c>
      <c r="H258" s="100" t="s">
        <v>1547</v>
      </c>
      <c r="I258" s="100" t="s">
        <v>1548</v>
      </c>
      <c r="J258" s="100" t="s">
        <v>18</v>
      </c>
      <c r="K258" s="100" t="s">
        <v>18</v>
      </c>
      <c r="L258" s="100" t="s">
        <v>18</v>
      </c>
      <c r="M258" s="100" t="s">
        <v>19</v>
      </c>
      <c r="N258" s="100" t="s">
        <v>1206</v>
      </c>
      <c r="O258" s="101">
        <v>5</v>
      </c>
      <c r="P258" s="100" t="s">
        <v>1179</v>
      </c>
    </row>
    <row r="259" spans="1:16" ht="25.2" hidden="1" customHeight="1" x14ac:dyDescent="0.45">
      <c r="A259" s="101">
        <v>2065</v>
      </c>
      <c r="B259" s="100" t="s">
        <v>1549</v>
      </c>
      <c r="C259" s="100" t="s">
        <v>1550</v>
      </c>
      <c r="D259" s="100" t="s">
        <v>3164</v>
      </c>
      <c r="E259" s="100" t="s">
        <v>1551</v>
      </c>
      <c r="F259" s="100" t="s">
        <v>1552</v>
      </c>
      <c r="G259" s="100" t="str">
        <f t="shared" si="10"/>
        <v>杉並区</v>
      </c>
      <c r="H259" s="100" t="s">
        <v>1553</v>
      </c>
      <c r="I259" s="100" t="s">
        <v>1554</v>
      </c>
      <c r="J259" s="100" t="s">
        <v>18</v>
      </c>
      <c r="K259" s="100" t="s">
        <v>18</v>
      </c>
      <c r="L259" s="100" t="s">
        <v>18</v>
      </c>
      <c r="M259" s="100" t="s">
        <v>19</v>
      </c>
      <c r="N259" s="100" t="s">
        <v>1206</v>
      </c>
      <c r="O259" s="101">
        <v>5</v>
      </c>
      <c r="P259" s="100" t="s">
        <v>1179</v>
      </c>
    </row>
    <row r="260" spans="1:16" ht="25.2" hidden="1" customHeight="1" x14ac:dyDescent="0.45">
      <c r="A260" s="101">
        <v>2066</v>
      </c>
      <c r="B260" s="100" t="s">
        <v>1555</v>
      </c>
      <c r="C260" s="100" t="s">
        <v>1556</v>
      </c>
      <c r="D260" s="100" t="s">
        <v>3165</v>
      </c>
      <c r="E260" s="100" t="s">
        <v>382</v>
      </c>
      <c r="F260" s="100" t="s">
        <v>1557</v>
      </c>
      <c r="G260" s="100" t="str">
        <f t="shared" si="10"/>
        <v>杉並区</v>
      </c>
      <c r="H260" s="100" t="s">
        <v>1558</v>
      </c>
      <c r="I260" s="100" t="s">
        <v>1559</v>
      </c>
      <c r="J260" s="100" t="s">
        <v>18</v>
      </c>
      <c r="K260" s="100" t="s">
        <v>18</v>
      </c>
      <c r="L260" s="100" t="s">
        <v>18</v>
      </c>
      <c r="M260" s="100" t="s">
        <v>19</v>
      </c>
      <c r="N260" s="100" t="s">
        <v>1206</v>
      </c>
      <c r="O260" s="101">
        <v>5</v>
      </c>
      <c r="P260" s="100" t="s">
        <v>1179</v>
      </c>
    </row>
    <row r="261" spans="1:16" ht="25.2" hidden="1" customHeight="1" x14ac:dyDescent="0.45">
      <c r="A261" s="101">
        <v>2067</v>
      </c>
      <c r="B261" s="100" t="s">
        <v>1560</v>
      </c>
      <c r="C261" s="100" t="s">
        <v>1561</v>
      </c>
      <c r="D261" s="100" t="s">
        <v>3166</v>
      </c>
      <c r="E261" s="100" t="s">
        <v>1562</v>
      </c>
      <c r="F261" s="100" t="s">
        <v>1563</v>
      </c>
      <c r="G261" s="100" t="str">
        <f t="shared" si="10"/>
        <v>杉並区</v>
      </c>
      <c r="H261" s="100" t="s">
        <v>1564</v>
      </c>
      <c r="I261" s="100" t="s">
        <v>1565</v>
      </c>
      <c r="J261" s="100" t="s">
        <v>18</v>
      </c>
      <c r="K261" s="100" t="s">
        <v>18</v>
      </c>
      <c r="L261" s="100" t="s">
        <v>18</v>
      </c>
      <c r="M261" s="100" t="s">
        <v>19</v>
      </c>
      <c r="N261" s="100" t="s">
        <v>1206</v>
      </c>
      <c r="O261" s="101">
        <v>5</v>
      </c>
      <c r="P261" s="100" t="s">
        <v>1179</v>
      </c>
    </row>
    <row r="262" spans="1:16" ht="25.2" hidden="1" customHeight="1" x14ac:dyDescent="0.45">
      <c r="A262" s="101">
        <v>2068</v>
      </c>
      <c r="B262" s="100" t="s">
        <v>1566</v>
      </c>
      <c r="C262" s="100" t="s">
        <v>1567</v>
      </c>
      <c r="D262" s="100" t="s">
        <v>3167</v>
      </c>
      <c r="E262" s="100" t="s">
        <v>1568</v>
      </c>
      <c r="F262" s="100" t="s">
        <v>1569</v>
      </c>
      <c r="G262" s="100" t="str">
        <f t="shared" si="10"/>
        <v>杉並区</v>
      </c>
      <c r="H262" s="100" t="s">
        <v>1570</v>
      </c>
      <c r="I262" s="100" t="s">
        <v>1571</v>
      </c>
      <c r="J262" s="100" t="s">
        <v>18</v>
      </c>
      <c r="K262" s="100" t="s">
        <v>18</v>
      </c>
      <c r="L262" s="100" t="s">
        <v>18</v>
      </c>
      <c r="M262" s="100" t="s">
        <v>19</v>
      </c>
      <c r="N262" s="100" t="s">
        <v>20</v>
      </c>
      <c r="O262" s="101">
        <v>5</v>
      </c>
      <c r="P262" s="100" t="s">
        <v>1179</v>
      </c>
    </row>
    <row r="263" spans="1:16" ht="25.2" hidden="1" customHeight="1" x14ac:dyDescent="0.45">
      <c r="A263" s="101">
        <v>2069</v>
      </c>
      <c r="B263" s="100" t="s">
        <v>1572</v>
      </c>
      <c r="C263" s="100" t="s">
        <v>1573</v>
      </c>
      <c r="D263" s="100" t="s">
        <v>3168</v>
      </c>
      <c r="E263" s="100" t="s">
        <v>1551</v>
      </c>
      <c r="F263" s="100" t="s">
        <v>1574</v>
      </c>
      <c r="G263" s="100" t="str">
        <f t="shared" si="10"/>
        <v>杉並区</v>
      </c>
      <c r="H263" s="100" t="s">
        <v>1575</v>
      </c>
      <c r="I263" s="100" t="s">
        <v>1576</v>
      </c>
      <c r="J263" s="100" t="s">
        <v>18</v>
      </c>
      <c r="K263" s="100" t="s">
        <v>18</v>
      </c>
      <c r="L263" s="100" t="s">
        <v>18</v>
      </c>
      <c r="M263" s="100" t="s">
        <v>19</v>
      </c>
      <c r="N263" s="100" t="s">
        <v>1206</v>
      </c>
      <c r="O263" s="101">
        <v>5</v>
      </c>
      <c r="P263" s="100" t="s">
        <v>1179</v>
      </c>
    </row>
    <row r="264" spans="1:16" ht="25.2" hidden="1" customHeight="1" x14ac:dyDescent="0.45">
      <c r="A264" s="101">
        <v>2070</v>
      </c>
      <c r="B264" s="100" t="s">
        <v>1577</v>
      </c>
      <c r="C264" s="100" t="s">
        <v>1578</v>
      </c>
      <c r="D264" s="100" t="s">
        <v>3169</v>
      </c>
      <c r="E264" s="100" t="s">
        <v>1545</v>
      </c>
      <c r="F264" s="100" t="s">
        <v>1579</v>
      </c>
      <c r="G264" s="100" t="str">
        <f t="shared" si="10"/>
        <v>杉並区</v>
      </c>
      <c r="H264" s="100" t="s">
        <v>1580</v>
      </c>
      <c r="I264" s="100" t="s">
        <v>1581</v>
      </c>
      <c r="J264" s="100" t="s">
        <v>18</v>
      </c>
      <c r="K264" s="100" t="s">
        <v>18</v>
      </c>
      <c r="L264" s="100" t="s">
        <v>18</v>
      </c>
      <c r="M264" s="100" t="s">
        <v>19</v>
      </c>
      <c r="N264" s="100" t="s">
        <v>1206</v>
      </c>
      <c r="O264" s="101">
        <v>5</v>
      </c>
      <c r="P264" s="100" t="s">
        <v>1179</v>
      </c>
    </row>
    <row r="265" spans="1:16" ht="25.2" hidden="1" customHeight="1" x14ac:dyDescent="0.45">
      <c r="A265" s="101">
        <v>2071</v>
      </c>
      <c r="B265" s="100" t="s">
        <v>1582</v>
      </c>
      <c r="C265" s="100" t="s">
        <v>1583</v>
      </c>
      <c r="D265" s="100" t="s">
        <v>3170</v>
      </c>
      <c r="E265" s="100" t="s">
        <v>1584</v>
      </c>
      <c r="F265" s="100" t="s">
        <v>1585</v>
      </c>
      <c r="G265" s="100" t="str">
        <f t="shared" si="10"/>
        <v>杉並区</v>
      </c>
      <c r="H265" s="100" t="s">
        <v>1586</v>
      </c>
      <c r="I265" s="100" t="s">
        <v>1587</v>
      </c>
      <c r="J265" s="100" t="s">
        <v>18</v>
      </c>
      <c r="K265" s="100" t="s">
        <v>18</v>
      </c>
      <c r="L265" s="100" t="s">
        <v>18</v>
      </c>
      <c r="M265" s="100" t="s">
        <v>1025</v>
      </c>
      <c r="N265" s="100" t="s">
        <v>1186</v>
      </c>
      <c r="O265" s="101">
        <v>5</v>
      </c>
      <c r="P265" s="100" t="s">
        <v>1179</v>
      </c>
    </row>
    <row r="266" spans="1:16" ht="25.2" hidden="1" customHeight="1" x14ac:dyDescent="0.45">
      <c r="A266" s="101">
        <v>2072</v>
      </c>
      <c r="B266" s="100" t="s">
        <v>1588</v>
      </c>
      <c r="C266" s="100" t="s">
        <v>1589</v>
      </c>
      <c r="D266" s="100" t="s">
        <v>3171</v>
      </c>
      <c r="E266" s="100" t="s">
        <v>1590</v>
      </c>
      <c r="F266" s="100" t="s">
        <v>1591</v>
      </c>
      <c r="G266" s="100" t="str">
        <f t="shared" si="10"/>
        <v>墨田区</v>
      </c>
      <c r="H266" s="100" t="s">
        <v>1592</v>
      </c>
      <c r="I266" s="100" t="s">
        <v>1593</v>
      </c>
      <c r="J266" s="100" t="s">
        <v>18</v>
      </c>
      <c r="K266" s="100" t="s">
        <v>18</v>
      </c>
      <c r="L266" s="100" t="s">
        <v>18</v>
      </c>
      <c r="M266" s="100" t="s">
        <v>19</v>
      </c>
      <c r="N266" s="100" t="s">
        <v>20</v>
      </c>
      <c r="O266" s="101">
        <v>5</v>
      </c>
      <c r="P266" s="100" t="s">
        <v>1179</v>
      </c>
    </row>
    <row r="267" spans="1:16" ht="25.2" hidden="1" customHeight="1" x14ac:dyDescent="0.45">
      <c r="A267" s="101">
        <v>2073</v>
      </c>
      <c r="B267" s="100" t="s">
        <v>1594</v>
      </c>
      <c r="C267" s="100" t="s">
        <v>1595</v>
      </c>
      <c r="D267" s="100" t="s">
        <v>3172</v>
      </c>
      <c r="E267" s="100" t="s">
        <v>1596</v>
      </c>
      <c r="F267" s="100" t="s">
        <v>1597</v>
      </c>
      <c r="G267" s="100" t="str">
        <f t="shared" si="10"/>
        <v>墨田区</v>
      </c>
      <c r="H267" s="100" t="s">
        <v>1598</v>
      </c>
      <c r="I267" s="100" t="s">
        <v>1599</v>
      </c>
      <c r="J267" s="100" t="s">
        <v>18</v>
      </c>
      <c r="K267" s="100" t="s">
        <v>18</v>
      </c>
      <c r="L267" s="100" t="s">
        <v>18</v>
      </c>
      <c r="M267" s="100" t="s">
        <v>1025</v>
      </c>
      <c r="N267" s="100" t="s">
        <v>20</v>
      </c>
      <c r="O267" s="101">
        <v>5</v>
      </c>
      <c r="P267" s="100" t="s">
        <v>1179</v>
      </c>
    </row>
    <row r="268" spans="1:16" ht="25.2" hidden="1" customHeight="1" x14ac:dyDescent="0.45">
      <c r="A268" s="101">
        <v>2074</v>
      </c>
      <c r="B268" s="100" t="s">
        <v>1600</v>
      </c>
      <c r="C268" s="100" t="s">
        <v>1601</v>
      </c>
      <c r="D268" s="100" t="s">
        <v>3173</v>
      </c>
      <c r="E268" s="100" t="s">
        <v>1602</v>
      </c>
      <c r="F268" s="100" t="s">
        <v>1603</v>
      </c>
      <c r="G268" s="100" t="str">
        <f t="shared" si="10"/>
        <v>墨田区</v>
      </c>
      <c r="H268" s="100" t="s">
        <v>1604</v>
      </c>
      <c r="I268" s="100" t="s">
        <v>1605</v>
      </c>
      <c r="J268" s="100" t="s">
        <v>18</v>
      </c>
      <c r="K268" s="100" t="s">
        <v>18</v>
      </c>
      <c r="L268" s="100" t="s">
        <v>18</v>
      </c>
      <c r="M268" s="100" t="s">
        <v>1471</v>
      </c>
      <c r="N268" s="100" t="s">
        <v>20</v>
      </c>
      <c r="O268" s="101">
        <v>5</v>
      </c>
      <c r="P268" s="100" t="s">
        <v>1179</v>
      </c>
    </row>
    <row r="269" spans="1:16" ht="25.2" hidden="1" customHeight="1" x14ac:dyDescent="0.45">
      <c r="A269" s="101">
        <v>2075</v>
      </c>
      <c r="B269" s="100" t="s">
        <v>1606</v>
      </c>
      <c r="C269" s="100" t="s">
        <v>1607</v>
      </c>
      <c r="D269" s="100" t="s">
        <v>3174</v>
      </c>
      <c r="E269" s="100" t="s">
        <v>1608</v>
      </c>
      <c r="F269" s="100" t="s">
        <v>1609</v>
      </c>
      <c r="G269" s="100" t="str">
        <f t="shared" si="10"/>
        <v>世田谷区</v>
      </c>
      <c r="H269" s="100" t="s">
        <v>1610</v>
      </c>
      <c r="I269" s="100" t="s">
        <v>1611</v>
      </c>
      <c r="J269" s="100" t="s">
        <v>18</v>
      </c>
      <c r="K269" s="100" t="s">
        <v>18</v>
      </c>
      <c r="L269" s="100" t="s">
        <v>18</v>
      </c>
      <c r="M269" s="100" t="s">
        <v>19</v>
      </c>
      <c r="N269" s="100" t="s">
        <v>34</v>
      </c>
      <c r="O269" s="101">
        <v>5</v>
      </c>
      <c r="P269" s="100" t="s">
        <v>1179</v>
      </c>
    </row>
    <row r="270" spans="1:16" ht="25.2" hidden="1" customHeight="1" x14ac:dyDescent="0.45">
      <c r="A270" s="101">
        <v>2076</v>
      </c>
      <c r="B270" s="100" t="s">
        <v>1612</v>
      </c>
      <c r="C270" s="100" t="s">
        <v>1613</v>
      </c>
      <c r="D270" s="100" t="s">
        <v>3175</v>
      </c>
      <c r="E270" s="100" t="s">
        <v>1614</v>
      </c>
      <c r="F270" s="100" t="s">
        <v>1615</v>
      </c>
      <c r="G270" s="100" t="str">
        <f t="shared" si="10"/>
        <v>世田谷区</v>
      </c>
      <c r="H270" s="100" t="s">
        <v>1616</v>
      </c>
      <c r="I270" s="100" t="s">
        <v>1617</v>
      </c>
      <c r="J270" s="100" t="s">
        <v>18</v>
      </c>
      <c r="K270" s="100"/>
      <c r="L270" s="100" t="s">
        <v>3149</v>
      </c>
      <c r="M270" s="100" t="s">
        <v>1618</v>
      </c>
      <c r="N270" s="100" t="s">
        <v>20</v>
      </c>
      <c r="O270" s="101">
        <v>5</v>
      </c>
      <c r="P270" s="100" t="s">
        <v>1179</v>
      </c>
    </row>
    <row r="271" spans="1:16" ht="25.2" hidden="1" customHeight="1" x14ac:dyDescent="0.45">
      <c r="A271" s="101">
        <v>2077</v>
      </c>
      <c r="B271" s="100" t="s">
        <v>1619</v>
      </c>
      <c r="C271" s="100" t="s">
        <v>1620</v>
      </c>
      <c r="D271" s="100" t="s">
        <v>3176</v>
      </c>
      <c r="E271" s="100" t="s">
        <v>1621</v>
      </c>
      <c r="F271" s="100" t="s">
        <v>1622</v>
      </c>
      <c r="G271" s="100" t="str">
        <f t="shared" si="10"/>
        <v>世田谷区</v>
      </c>
      <c r="H271" s="100" t="s">
        <v>1623</v>
      </c>
      <c r="I271" s="100" t="s">
        <v>1624</v>
      </c>
      <c r="J271" s="100" t="s">
        <v>18</v>
      </c>
      <c r="K271" s="100" t="s">
        <v>18</v>
      </c>
      <c r="L271" s="100" t="s">
        <v>18</v>
      </c>
      <c r="M271" s="100" t="s">
        <v>1025</v>
      </c>
      <c r="N271" s="100" t="s">
        <v>1186</v>
      </c>
      <c r="O271" s="101">
        <v>5</v>
      </c>
      <c r="P271" s="100" t="s">
        <v>1179</v>
      </c>
    </row>
    <row r="272" spans="1:16" ht="25.2" hidden="1" customHeight="1" x14ac:dyDescent="0.45">
      <c r="A272" s="101">
        <v>2078</v>
      </c>
      <c r="B272" s="100" t="s">
        <v>1625</v>
      </c>
      <c r="C272" s="100" t="s">
        <v>1626</v>
      </c>
      <c r="D272" s="100" t="s">
        <v>3177</v>
      </c>
      <c r="E272" s="100" t="s">
        <v>216</v>
      </c>
      <c r="F272" s="100" t="s">
        <v>1627</v>
      </c>
      <c r="G272" s="100" t="str">
        <f t="shared" si="10"/>
        <v>世田谷区</v>
      </c>
      <c r="H272" s="100" t="s">
        <v>1628</v>
      </c>
      <c r="I272" s="100" t="s">
        <v>1629</v>
      </c>
      <c r="J272" s="100" t="s">
        <v>18</v>
      </c>
      <c r="K272" s="100" t="s">
        <v>18</v>
      </c>
      <c r="L272" s="100" t="s">
        <v>18</v>
      </c>
      <c r="M272" s="100" t="s">
        <v>19</v>
      </c>
      <c r="N272" s="100" t="s">
        <v>1186</v>
      </c>
      <c r="O272" s="101">
        <v>5</v>
      </c>
      <c r="P272" s="100" t="s">
        <v>1179</v>
      </c>
    </row>
    <row r="273" spans="1:16" ht="25.2" hidden="1" customHeight="1" x14ac:dyDescent="0.45">
      <c r="A273" s="101">
        <v>2079</v>
      </c>
      <c r="B273" s="100" t="s">
        <v>1630</v>
      </c>
      <c r="C273" s="100" t="s">
        <v>1631</v>
      </c>
      <c r="D273" s="100" t="s">
        <v>3178</v>
      </c>
      <c r="E273" s="100" t="s">
        <v>1632</v>
      </c>
      <c r="F273" s="100" t="s">
        <v>1633</v>
      </c>
      <c r="G273" s="100" t="str">
        <f t="shared" si="10"/>
        <v>世田谷区</v>
      </c>
      <c r="H273" s="100" t="s">
        <v>1634</v>
      </c>
      <c r="I273" s="100" t="s">
        <v>1635</v>
      </c>
      <c r="J273" s="100" t="s">
        <v>18</v>
      </c>
      <c r="K273" s="100" t="s">
        <v>18</v>
      </c>
      <c r="L273" s="100" t="s">
        <v>18</v>
      </c>
      <c r="M273" s="100" t="s">
        <v>19</v>
      </c>
      <c r="N273" s="100" t="s">
        <v>1186</v>
      </c>
      <c r="O273" s="101">
        <v>5</v>
      </c>
      <c r="P273" s="100" t="s">
        <v>1179</v>
      </c>
    </row>
    <row r="274" spans="1:16" ht="25.2" hidden="1" customHeight="1" x14ac:dyDescent="0.45">
      <c r="A274" s="101">
        <v>2080</v>
      </c>
      <c r="B274" s="100" t="s">
        <v>1636</v>
      </c>
      <c r="C274" s="100" t="s">
        <v>1637</v>
      </c>
      <c r="D274" s="100" t="s">
        <v>3179</v>
      </c>
      <c r="E274" s="100" t="s">
        <v>1638</v>
      </c>
      <c r="F274" s="100" t="s">
        <v>1639</v>
      </c>
      <c r="G274" s="100" t="str">
        <f t="shared" si="10"/>
        <v>世田谷区</v>
      </c>
      <c r="H274" s="100" t="s">
        <v>1640</v>
      </c>
      <c r="I274" s="100" t="s">
        <v>1641</v>
      </c>
      <c r="J274" s="100" t="s">
        <v>18</v>
      </c>
      <c r="K274" s="100" t="s">
        <v>18</v>
      </c>
      <c r="L274" s="100" t="s">
        <v>18</v>
      </c>
      <c r="M274" s="100" t="s">
        <v>1038</v>
      </c>
      <c r="N274" s="100" t="s">
        <v>1290</v>
      </c>
      <c r="O274" s="101">
        <v>5</v>
      </c>
      <c r="P274" s="100" t="s">
        <v>1179</v>
      </c>
    </row>
    <row r="275" spans="1:16" ht="25.2" hidden="1" customHeight="1" x14ac:dyDescent="0.45">
      <c r="A275" s="101">
        <v>2081</v>
      </c>
      <c r="B275" s="100" t="s">
        <v>1642</v>
      </c>
      <c r="C275" s="100" t="s">
        <v>1643</v>
      </c>
      <c r="D275" s="100" t="s">
        <v>3180</v>
      </c>
      <c r="E275" s="100" t="s">
        <v>1644</v>
      </c>
      <c r="F275" s="100" t="s">
        <v>1645</v>
      </c>
      <c r="G275" s="100" t="str">
        <f t="shared" si="10"/>
        <v>世田谷区</v>
      </c>
      <c r="H275" s="100" t="s">
        <v>1646</v>
      </c>
      <c r="I275" s="100" t="s">
        <v>1647</v>
      </c>
      <c r="J275" s="100" t="s">
        <v>18</v>
      </c>
      <c r="K275" s="100"/>
      <c r="L275" s="100" t="s">
        <v>18</v>
      </c>
      <c r="M275" s="100" t="s">
        <v>19</v>
      </c>
      <c r="N275" s="100" t="s">
        <v>1290</v>
      </c>
      <c r="O275" s="101">
        <v>5</v>
      </c>
      <c r="P275" s="100" t="s">
        <v>1179</v>
      </c>
    </row>
    <row r="276" spans="1:16" ht="25.2" hidden="1" customHeight="1" x14ac:dyDescent="0.45">
      <c r="A276" s="101">
        <v>2082</v>
      </c>
      <c r="B276" s="100" t="s">
        <v>1648</v>
      </c>
      <c r="C276" s="100" t="s">
        <v>1649</v>
      </c>
      <c r="D276" s="100" t="s">
        <v>3181</v>
      </c>
      <c r="E276" s="100" t="s">
        <v>1650</v>
      </c>
      <c r="F276" s="100" t="s">
        <v>1651</v>
      </c>
      <c r="G276" s="100" t="str">
        <f t="shared" si="10"/>
        <v>世田谷区</v>
      </c>
      <c r="H276" s="100" t="s">
        <v>1652</v>
      </c>
      <c r="I276" s="100" t="s">
        <v>1653</v>
      </c>
      <c r="J276" s="100" t="s">
        <v>18</v>
      </c>
      <c r="K276" s="100" t="s">
        <v>18</v>
      </c>
      <c r="L276" s="100" t="s">
        <v>18</v>
      </c>
      <c r="M276" s="100" t="s">
        <v>19</v>
      </c>
      <c r="N276" s="100" t="s">
        <v>1206</v>
      </c>
      <c r="O276" s="101">
        <v>5</v>
      </c>
      <c r="P276" s="100" t="s">
        <v>1179</v>
      </c>
    </row>
    <row r="277" spans="1:16" ht="25.2" hidden="1" customHeight="1" x14ac:dyDescent="0.45">
      <c r="A277" s="101">
        <v>2083</v>
      </c>
      <c r="B277" s="100" t="s">
        <v>1654</v>
      </c>
      <c r="C277" s="100" t="s">
        <v>1655</v>
      </c>
      <c r="D277" s="100" t="s">
        <v>3182</v>
      </c>
      <c r="E277" s="100" t="s">
        <v>37</v>
      </c>
      <c r="F277" s="100" t="s">
        <v>1656</v>
      </c>
      <c r="G277" s="100" t="str">
        <f t="shared" si="10"/>
        <v>世田谷区</v>
      </c>
      <c r="H277" s="100" t="s">
        <v>1657</v>
      </c>
      <c r="I277" s="100" t="s">
        <v>1658</v>
      </c>
      <c r="J277" s="100" t="s">
        <v>18</v>
      </c>
      <c r="K277" s="100" t="s">
        <v>18</v>
      </c>
      <c r="L277" s="100" t="s">
        <v>18</v>
      </c>
      <c r="M277" s="100" t="s">
        <v>19</v>
      </c>
      <c r="N277" s="100" t="s">
        <v>1178</v>
      </c>
      <c r="O277" s="101">
        <v>5</v>
      </c>
      <c r="P277" s="100" t="s">
        <v>1179</v>
      </c>
    </row>
    <row r="278" spans="1:16" ht="25.2" hidden="1" customHeight="1" x14ac:dyDescent="0.45">
      <c r="A278" s="101">
        <v>2084</v>
      </c>
      <c r="B278" s="100" t="s">
        <v>1659</v>
      </c>
      <c r="C278" s="100" t="s">
        <v>1660</v>
      </c>
      <c r="D278" s="100" t="s">
        <v>3183</v>
      </c>
      <c r="E278" s="100" t="s">
        <v>1661</v>
      </c>
      <c r="F278" s="100" t="s">
        <v>1662</v>
      </c>
      <c r="G278" s="100" t="str">
        <f t="shared" si="10"/>
        <v>世田谷区</v>
      </c>
      <c r="H278" s="100" t="s">
        <v>1663</v>
      </c>
      <c r="I278" s="100" t="s">
        <v>1664</v>
      </c>
      <c r="J278" s="100" t="s">
        <v>18</v>
      </c>
      <c r="K278" s="100" t="s">
        <v>18</v>
      </c>
      <c r="L278" s="100" t="s">
        <v>18</v>
      </c>
      <c r="M278" s="100" t="s">
        <v>19</v>
      </c>
      <c r="N278" s="100" t="s">
        <v>1186</v>
      </c>
      <c r="O278" s="101">
        <v>5</v>
      </c>
      <c r="P278" s="100" t="s">
        <v>1179</v>
      </c>
    </row>
    <row r="279" spans="1:16" ht="25.2" hidden="1" customHeight="1" x14ac:dyDescent="0.45">
      <c r="A279" s="101">
        <v>2085</v>
      </c>
      <c r="B279" s="100" t="s">
        <v>1665</v>
      </c>
      <c r="C279" s="100" t="s">
        <v>1666</v>
      </c>
      <c r="D279" s="100" t="s">
        <v>3184</v>
      </c>
      <c r="E279" s="100" t="s">
        <v>1667</v>
      </c>
      <c r="F279" s="100" t="s">
        <v>1668</v>
      </c>
      <c r="G279" s="100" t="str">
        <f t="shared" si="10"/>
        <v>世田谷区</v>
      </c>
      <c r="H279" s="100" t="s">
        <v>1669</v>
      </c>
      <c r="I279" s="100" t="s">
        <v>1670</v>
      </c>
      <c r="J279" s="100" t="s">
        <v>18</v>
      </c>
      <c r="K279" s="100" t="s">
        <v>18</v>
      </c>
      <c r="L279" s="100" t="s">
        <v>18</v>
      </c>
      <c r="M279" s="100" t="s">
        <v>19</v>
      </c>
      <c r="N279" s="100" t="s">
        <v>1290</v>
      </c>
      <c r="O279" s="101">
        <v>5</v>
      </c>
      <c r="P279" s="100" t="s">
        <v>1179</v>
      </c>
    </row>
    <row r="280" spans="1:16" ht="25.2" hidden="1" customHeight="1" x14ac:dyDescent="0.45">
      <c r="A280" s="101">
        <v>2086</v>
      </c>
      <c r="B280" s="100" t="s">
        <v>1671</v>
      </c>
      <c r="C280" s="100" t="s">
        <v>1672</v>
      </c>
      <c r="D280" s="100" t="s">
        <v>3185</v>
      </c>
      <c r="E280" s="100" t="s">
        <v>1673</v>
      </c>
      <c r="F280" s="100" t="s">
        <v>1674</v>
      </c>
      <c r="G280" s="100" t="str">
        <f t="shared" si="10"/>
        <v>世田谷区</v>
      </c>
      <c r="H280" s="100" t="s">
        <v>1675</v>
      </c>
      <c r="I280" s="100" t="s">
        <v>1676</v>
      </c>
      <c r="J280" s="100" t="s">
        <v>18</v>
      </c>
      <c r="K280" s="100" t="s">
        <v>18</v>
      </c>
      <c r="L280" s="100" t="s">
        <v>18</v>
      </c>
      <c r="M280" s="100" t="s">
        <v>19</v>
      </c>
      <c r="N280" s="100" t="s">
        <v>1186</v>
      </c>
      <c r="O280" s="101">
        <v>5</v>
      </c>
      <c r="P280" s="100" t="s">
        <v>1179</v>
      </c>
    </row>
    <row r="281" spans="1:16" ht="25.2" hidden="1" customHeight="1" x14ac:dyDescent="0.45">
      <c r="A281" s="101">
        <v>2087</v>
      </c>
      <c r="B281" s="100" t="s">
        <v>1677</v>
      </c>
      <c r="C281" s="100" t="s">
        <v>1678</v>
      </c>
      <c r="D281" s="100" t="s">
        <v>3186</v>
      </c>
      <c r="E281" s="100" t="s">
        <v>1679</v>
      </c>
      <c r="F281" s="100" t="s">
        <v>1680</v>
      </c>
      <c r="G281" s="100" t="str">
        <f t="shared" si="10"/>
        <v>世田谷区</v>
      </c>
      <c r="H281" s="100" t="s">
        <v>1681</v>
      </c>
      <c r="I281" s="100" t="s">
        <v>1682</v>
      </c>
      <c r="J281" s="100" t="s">
        <v>18</v>
      </c>
      <c r="K281" s="100" t="s">
        <v>18</v>
      </c>
      <c r="L281" s="100" t="s">
        <v>18</v>
      </c>
      <c r="M281" s="100" t="s">
        <v>19</v>
      </c>
      <c r="N281" s="100" t="s">
        <v>1206</v>
      </c>
      <c r="O281" s="101">
        <v>5</v>
      </c>
      <c r="P281" s="100" t="s">
        <v>1179</v>
      </c>
    </row>
    <row r="282" spans="1:16" ht="25.2" hidden="1" customHeight="1" x14ac:dyDescent="0.45">
      <c r="A282" s="101">
        <v>2088</v>
      </c>
      <c r="B282" s="100" t="s">
        <v>1683</v>
      </c>
      <c r="C282" s="100" t="s">
        <v>1684</v>
      </c>
      <c r="D282" s="100" t="s">
        <v>3187</v>
      </c>
      <c r="E282" s="100" t="s">
        <v>228</v>
      </c>
      <c r="F282" s="100" t="s">
        <v>1685</v>
      </c>
      <c r="G282" s="100" t="str">
        <f t="shared" si="10"/>
        <v>世田谷区</v>
      </c>
      <c r="H282" s="100" t="s">
        <v>1686</v>
      </c>
      <c r="I282" s="100" t="s">
        <v>1687</v>
      </c>
      <c r="J282" s="100" t="s">
        <v>18</v>
      </c>
      <c r="K282" s="100" t="s">
        <v>18</v>
      </c>
      <c r="L282" s="100" t="s">
        <v>18</v>
      </c>
      <c r="M282" s="100" t="s">
        <v>19</v>
      </c>
      <c r="N282" s="100" t="s">
        <v>1328</v>
      </c>
      <c r="O282" s="101">
        <v>5</v>
      </c>
      <c r="P282" s="100" t="s">
        <v>1179</v>
      </c>
    </row>
    <row r="283" spans="1:16" ht="25.2" hidden="1" customHeight="1" x14ac:dyDescent="0.45">
      <c r="A283" s="101">
        <v>2089</v>
      </c>
      <c r="B283" s="100" t="s">
        <v>1688</v>
      </c>
      <c r="C283" s="100" t="s">
        <v>1689</v>
      </c>
      <c r="D283" s="100" t="s">
        <v>3188</v>
      </c>
      <c r="E283" s="100" t="s">
        <v>1690</v>
      </c>
      <c r="F283" s="100" t="s">
        <v>1691</v>
      </c>
      <c r="G283" s="100" t="str">
        <f t="shared" si="10"/>
        <v>世田谷区</v>
      </c>
      <c r="H283" s="100" t="s">
        <v>1692</v>
      </c>
      <c r="I283" s="100" t="s">
        <v>1693</v>
      </c>
      <c r="J283" s="100" t="s">
        <v>18</v>
      </c>
      <c r="K283" s="100" t="s">
        <v>18</v>
      </c>
      <c r="L283" s="100" t="s">
        <v>18</v>
      </c>
      <c r="M283" s="100" t="s">
        <v>19</v>
      </c>
      <c r="N283" s="100" t="s">
        <v>1178</v>
      </c>
      <c r="O283" s="101">
        <v>5</v>
      </c>
      <c r="P283" s="100" t="s">
        <v>1179</v>
      </c>
    </row>
    <row r="284" spans="1:16" ht="25.2" hidden="1" customHeight="1" x14ac:dyDescent="0.45">
      <c r="A284" s="101">
        <v>2090</v>
      </c>
      <c r="B284" s="100" t="s">
        <v>1694</v>
      </c>
      <c r="C284" s="100" t="s">
        <v>1695</v>
      </c>
      <c r="D284" s="100" t="s">
        <v>3189</v>
      </c>
      <c r="E284" s="100" t="s">
        <v>216</v>
      </c>
      <c r="F284" s="100" t="s">
        <v>1696</v>
      </c>
      <c r="G284" s="100" t="str">
        <f t="shared" si="10"/>
        <v>世田谷区</v>
      </c>
      <c r="H284" s="100" t="s">
        <v>1697</v>
      </c>
      <c r="I284" s="100" t="s">
        <v>1698</v>
      </c>
      <c r="J284" s="100" t="s">
        <v>18</v>
      </c>
      <c r="K284" s="100" t="s">
        <v>18</v>
      </c>
      <c r="L284" s="100" t="s">
        <v>18</v>
      </c>
      <c r="M284" s="100" t="s">
        <v>19</v>
      </c>
      <c r="N284" s="100" t="s">
        <v>1290</v>
      </c>
      <c r="O284" s="101">
        <v>5</v>
      </c>
      <c r="P284" s="100" t="s">
        <v>1179</v>
      </c>
    </row>
    <row r="285" spans="1:16" ht="25.2" hidden="1" customHeight="1" x14ac:dyDescent="0.45">
      <c r="A285" s="101">
        <v>2091</v>
      </c>
      <c r="B285" s="100" t="s">
        <v>1699</v>
      </c>
      <c r="C285" s="100" t="s">
        <v>1700</v>
      </c>
      <c r="D285" s="100" t="s">
        <v>3190</v>
      </c>
      <c r="E285" s="100" t="s">
        <v>1701</v>
      </c>
      <c r="F285" s="100" t="s">
        <v>1702</v>
      </c>
      <c r="G285" s="100" t="str">
        <f t="shared" si="10"/>
        <v>世田谷区</v>
      </c>
      <c r="H285" s="100" t="s">
        <v>1703</v>
      </c>
      <c r="I285" s="100" t="s">
        <v>1704</v>
      </c>
      <c r="J285" s="100" t="s">
        <v>18</v>
      </c>
      <c r="K285" s="100" t="s">
        <v>18</v>
      </c>
      <c r="L285" s="100" t="s">
        <v>18</v>
      </c>
      <c r="M285" s="100" t="s">
        <v>19</v>
      </c>
      <c r="N285" s="100" t="s">
        <v>1186</v>
      </c>
      <c r="O285" s="101">
        <v>5</v>
      </c>
      <c r="P285" s="100" t="s">
        <v>1179</v>
      </c>
    </row>
    <row r="286" spans="1:16" ht="25.2" hidden="1" customHeight="1" x14ac:dyDescent="0.45">
      <c r="A286" s="101">
        <v>2092</v>
      </c>
      <c r="B286" s="100" t="s">
        <v>1705</v>
      </c>
      <c r="C286" s="100" t="s">
        <v>1706</v>
      </c>
      <c r="D286" s="100" t="s">
        <v>3191</v>
      </c>
      <c r="E286" s="100" t="s">
        <v>1707</v>
      </c>
      <c r="F286" s="100" t="s">
        <v>1708</v>
      </c>
      <c r="G286" s="100" t="str">
        <f t="shared" si="10"/>
        <v>世田谷区</v>
      </c>
      <c r="H286" s="100" t="s">
        <v>1709</v>
      </c>
      <c r="I286" s="100" t="s">
        <v>1710</v>
      </c>
      <c r="J286" s="100" t="s">
        <v>18</v>
      </c>
      <c r="K286" s="100" t="s">
        <v>18</v>
      </c>
      <c r="L286" s="100" t="s">
        <v>18</v>
      </c>
      <c r="M286" s="100" t="s">
        <v>19</v>
      </c>
      <c r="N286" s="100" t="s">
        <v>1186</v>
      </c>
      <c r="O286" s="101">
        <v>5</v>
      </c>
      <c r="P286" s="100" t="s">
        <v>1179</v>
      </c>
    </row>
    <row r="287" spans="1:16" ht="25.2" hidden="1" customHeight="1" x14ac:dyDescent="0.45">
      <c r="A287" s="101">
        <v>2093</v>
      </c>
      <c r="B287" s="100" t="s">
        <v>1711</v>
      </c>
      <c r="C287" s="100" t="s">
        <v>1712</v>
      </c>
      <c r="D287" s="100" t="s">
        <v>3192</v>
      </c>
      <c r="E287" s="100" t="s">
        <v>1713</v>
      </c>
      <c r="F287" s="100" t="s">
        <v>1714</v>
      </c>
      <c r="G287" s="100" t="str">
        <f t="shared" si="10"/>
        <v>世田谷区</v>
      </c>
      <c r="H287" s="100" t="s">
        <v>1715</v>
      </c>
      <c r="I287" s="100" t="s">
        <v>1716</v>
      </c>
      <c r="J287" s="100" t="s">
        <v>18</v>
      </c>
      <c r="K287" s="100" t="s">
        <v>18</v>
      </c>
      <c r="L287" s="100" t="s">
        <v>18</v>
      </c>
      <c r="M287" s="100" t="s">
        <v>19</v>
      </c>
      <c r="N287" s="100" t="s">
        <v>1186</v>
      </c>
      <c r="O287" s="101">
        <v>5</v>
      </c>
      <c r="P287" s="100" t="s">
        <v>1179</v>
      </c>
    </row>
    <row r="288" spans="1:16" ht="25.2" hidden="1" customHeight="1" x14ac:dyDescent="0.45">
      <c r="A288" s="101">
        <v>2094</v>
      </c>
      <c r="B288" s="100" t="s">
        <v>3193</v>
      </c>
      <c r="C288" s="100" t="s">
        <v>1718</v>
      </c>
      <c r="D288" s="100" t="s">
        <v>3194</v>
      </c>
      <c r="E288" s="100" t="s">
        <v>203</v>
      </c>
      <c r="F288" s="100" t="s">
        <v>1719</v>
      </c>
      <c r="G288" s="100" t="str">
        <f t="shared" si="10"/>
        <v>世田谷区</v>
      </c>
      <c r="H288" s="100" t="s">
        <v>1720</v>
      </c>
      <c r="I288" s="100" t="s">
        <v>1721</v>
      </c>
      <c r="J288" s="100" t="s">
        <v>18</v>
      </c>
      <c r="K288" s="100" t="s">
        <v>3195</v>
      </c>
      <c r="L288" s="100" t="s">
        <v>18</v>
      </c>
      <c r="M288" s="100" t="s">
        <v>19</v>
      </c>
      <c r="N288" s="100" t="s">
        <v>1290</v>
      </c>
      <c r="O288" s="101">
        <v>5</v>
      </c>
      <c r="P288" s="100" t="s">
        <v>1179</v>
      </c>
    </row>
    <row r="289" spans="1:16" ht="25.2" hidden="1" customHeight="1" x14ac:dyDescent="0.45">
      <c r="A289" s="101">
        <v>2095</v>
      </c>
      <c r="B289" s="100" t="s">
        <v>1722</v>
      </c>
      <c r="C289" s="100" t="s">
        <v>1723</v>
      </c>
      <c r="D289" s="100" t="s">
        <v>3196</v>
      </c>
      <c r="E289" s="100" t="s">
        <v>1724</v>
      </c>
      <c r="F289" s="100" t="s">
        <v>1725</v>
      </c>
      <c r="G289" s="100" t="str">
        <f t="shared" si="10"/>
        <v>世田谷区</v>
      </c>
      <c r="H289" s="100" t="s">
        <v>1726</v>
      </c>
      <c r="I289" s="100" t="s">
        <v>1727</v>
      </c>
      <c r="J289" s="100" t="s">
        <v>18</v>
      </c>
      <c r="K289" s="100" t="s">
        <v>18</v>
      </c>
      <c r="L289" s="100" t="s">
        <v>18</v>
      </c>
      <c r="M289" s="100" t="s">
        <v>19</v>
      </c>
      <c r="N289" s="100" t="s">
        <v>20</v>
      </c>
      <c r="O289" s="101">
        <v>5</v>
      </c>
      <c r="P289" s="100" t="s">
        <v>1179</v>
      </c>
    </row>
    <row r="290" spans="1:16" ht="25.2" hidden="1" customHeight="1" x14ac:dyDescent="0.45">
      <c r="A290" s="101">
        <v>2096</v>
      </c>
      <c r="B290" s="100" t="s">
        <v>1728</v>
      </c>
      <c r="C290" s="100" t="s">
        <v>1729</v>
      </c>
      <c r="D290" s="100" t="s">
        <v>3197</v>
      </c>
      <c r="E290" s="100" t="s">
        <v>1730</v>
      </c>
      <c r="F290" s="100" t="s">
        <v>1731</v>
      </c>
      <c r="G290" s="100" t="str">
        <f t="shared" ref="G290:G321" si="11">IF(ISERROR(FIND("区",F290))=FALSE,LEFT(F290,FIND("区",F290)),IF(ISERROR(FIND("市",F290))=FALSE,LEFT(F290,FIND("市",F290)),IF(ISERROR(FIND("町",F290))=FALSE,LEFT(F290,FIND("町",F290)),IF(ISERROR(FIND("村",F290))=FALSE,LEFT(F290,FIND("村",F290)),IF(ISERROR(FIND("郡",F284))=FALSE,LEFT(F284,FIND("郡",F284)))))))</f>
        <v>世田谷区</v>
      </c>
      <c r="H290" s="100" t="s">
        <v>1732</v>
      </c>
      <c r="I290" s="100" t="s">
        <v>1733</v>
      </c>
      <c r="J290" s="100" t="s">
        <v>18</v>
      </c>
      <c r="K290" s="100"/>
      <c r="L290" s="100" t="s">
        <v>18</v>
      </c>
      <c r="M290" s="100" t="s">
        <v>19</v>
      </c>
      <c r="N290" s="100" t="s">
        <v>1206</v>
      </c>
      <c r="O290" s="101">
        <v>5</v>
      </c>
      <c r="P290" s="100" t="s">
        <v>1179</v>
      </c>
    </row>
    <row r="291" spans="1:16" ht="25.2" hidden="1" customHeight="1" x14ac:dyDescent="0.45">
      <c r="A291" s="101">
        <v>2097</v>
      </c>
      <c r="B291" s="100" t="s">
        <v>1734</v>
      </c>
      <c r="C291" s="100" t="s">
        <v>1735</v>
      </c>
      <c r="D291" s="100" t="s">
        <v>3198</v>
      </c>
      <c r="E291" s="100" t="s">
        <v>1736</v>
      </c>
      <c r="F291" s="100" t="s">
        <v>1737</v>
      </c>
      <c r="G291" s="100" t="str">
        <f t="shared" si="11"/>
        <v>世田谷区</v>
      </c>
      <c r="H291" s="100" t="s">
        <v>1738</v>
      </c>
      <c r="I291" s="100" t="s">
        <v>1739</v>
      </c>
      <c r="J291" s="100" t="s">
        <v>18</v>
      </c>
      <c r="K291" s="100" t="s">
        <v>18</v>
      </c>
      <c r="L291" s="100" t="s">
        <v>18</v>
      </c>
      <c r="M291" s="100" t="s">
        <v>19</v>
      </c>
      <c r="N291" s="100" t="s">
        <v>1490</v>
      </c>
      <c r="O291" s="101">
        <v>5</v>
      </c>
      <c r="P291" s="100" t="s">
        <v>1179</v>
      </c>
    </row>
    <row r="292" spans="1:16" ht="25.2" hidden="1" customHeight="1" x14ac:dyDescent="0.45">
      <c r="A292" s="101">
        <v>2098</v>
      </c>
      <c r="B292" s="100" t="s">
        <v>1740</v>
      </c>
      <c r="C292" s="100" t="s">
        <v>1741</v>
      </c>
      <c r="D292" s="100" t="s">
        <v>3199</v>
      </c>
      <c r="E292" s="100" t="s">
        <v>1736</v>
      </c>
      <c r="F292" s="100" t="s">
        <v>1742</v>
      </c>
      <c r="G292" s="100" t="str">
        <f t="shared" si="11"/>
        <v>世田谷区</v>
      </c>
      <c r="H292" s="100" t="s">
        <v>1743</v>
      </c>
      <c r="I292" s="100" t="s">
        <v>1744</v>
      </c>
      <c r="J292" s="100" t="s">
        <v>18</v>
      </c>
      <c r="K292" s="100" t="s">
        <v>18</v>
      </c>
      <c r="L292" s="100" t="s">
        <v>18</v>
      </c>
      <c r="M292" s="100" t="s">
        <v>19</v>
      </c>
      <c r="N292" s="100" t="s">
        <v>1328</v>
      </c>
      <c r="O292" s="101">
        <v>5</v>
      </c>
      <c r="P292" s="100" t="s">
        <v>1179</v>
      </c>
    </row>
    <row r="293" spans="1:16" ht="25.2" hidden="1" customHeight="1" x14ac:dyDescent="0.45">
      <c r="A293" s="101">
        <v>2099</v>
      </c>
      <c r="B293" s="100" t="s">
        <v>1745</v>
      </c>
      <c r="C293" s="100" t="s">
        <v>1746</v>
      </c>
      <c r="D293" s="100" t="s">
        <v>3200</v>
      </c>
      <c r="E293" s="100" t="s">
        <v>197</v>
      </c>
      <c r="F293" s="100" t="s">
        <v>1747</v>
      </c>
      <c r="G293" s="100" t="str">
        <f t="shared" si="11"/>
        <v>世田谷区</v>
      </c>
      <c r="H293" s="100" t="s">
        <v>1748</v>
      </c>
      <c r="I293" s="100" t="s">
        <v>1749</v>
      </c>
      <c r="J293" s="100" t="s">
        <v>18</v>
      </c>
      <c r="K293" s="100" t="s">
        <v>18</v>
      </c>
      <c r="L293" s="100" t="s">
        <v>18</v>
      </c>
      <c r="M293" s="100" t="s">
        <v>19</v>
      </c>
      <c r="N293" s="100" t="s">
        <v>1206</v>
      </c>
      <c r="O293" s="101">
        <v>5</v>
      </c>
      <c r="P293" s="100" t="s">
        <v>1179</v>
      </c>
    </row>
    <row r="294" spans="1:16" ht="25.2" hidden="1" customHeight="1" x14ac:dyDescent="0.45">
      <c r="A294" s="101">
        <v>2100</v>
      </c>
      <c r="B294" s="100" t="s">
        <v>1750</v>
      </c>
      <c r="C294" s="100" t="s">
        <v>1751</v>
      </c>
      <c r="D294" s="100" t="s">
        <v>3201</v>
      </c>
      <c r="E294" s="100" t="s">
        <v>1752</v>
      </c>
      <c r="F294" s="100" t="s">
        <v>1753</v>
      </c>
      <c r="G294" s="100" t="str">
        <f t="shared" si="11"/>
        <v>世田谷区</v>
      </c>
      <c r="H294" s="100" t="s">
        <v>1754</v>
      </c>
      <c r="I294" s="100" t="s">
        <v>1755</v>
      </c>
      <c r="J294" s="100" t="s">
        <v>18</v>
      </c>
      <c r="K294" s="100"/>
      <c r="L294" s="100" t="s">
        <v>18</v>
      </c>
      <c r="M294" s="100" t="s">
        <v>19</v>
      </c>
      <c r="N294" s="100" t="s">
        <v>1178</v>
      </c>
      <c r="O294" s="101">
        <v>5</v>
      </c>
      <c r="P294" s="100" t="s">
        <v>1179</v>
      </c>
    </row>
    <row r="295" spans="1:16" ht="25.2" hidden="1" customHeight="1" x14ac:dyDescent="0.45">
      <c r="A295" s="101">
        <v>2101</v>
      </c>
      <c r="B295" s="100" t="s">
        <v>1756</v>
      </c>
      <c r="C295" s="100" t="s">
        <v>1757</v>
      </c>
      <c r="D295" s="100" t="s">
        <v>3202</v>
      </c>
      <c r="E295" s="100" t="s">
        <v>1758</v>
      </c>
      <c r="F295" s="100" t="s">
        <v>1759</v>
      </c>
      <c r="G295" s="100" t="str">
        <f t="shared" si="11"/>
        <v>世田谷区</v>
      </c>
      <c r="H295" s="100" t="s">
        <v>1760</v>
      </c>
      <c r="I295" s="100" t="s">
        <v>1761</v>
      </c>
      <c r="J295" s="100" t="s">
        <v>18</v>
      </c>
      <c r="K295" s="100" t="s">
        <v>18</v>
      </c>
      <c r="L295" s="100" t="s">
        <v>18</v>
      </c>
      <c r="M295" s="100" t="s">
        <v>19</v>
      </c>
      <c r="N295" s="100" t="s">
        <v>1186</v>
      </c>
      <c r="O295" s="101">
        <v>5</v>
      </c>
      <c r="P295" s="100" t="s">
        <v>1179</v>
      </c>
    </row>
    <row r="296" spans="1:16" ht="25.2" hidden="1" customHeight="1" x14ac:dyDescent="0.45">
      <c r="A296" s="101">
        <v>2102</v>
      </c>
      <c r="B296" s="100" t="s">
        <v>1762</v>
      </c>
      <c r="C296" s="100" t="s">
        <v>1763</v>
      </c>
      <c r="D296" s="100" t="s">
        <v>3203</v>
      </c>
      <c r="E296" s="100" t="s">
        <v>1764</v>
      </c>
      <c r="F296" s="100" t="s">
        <v>1765</v>
      </c>
      <c r="G296" s="100" t="str">
        <f t="shared" si="11"/>
        <v>台東区</v>
      </c>
      <c r="H296" s="100" t="s">
        <v>1766</v>
      </c>
      <c r="I296" s="100" t="s">
        <v>1767</v>
      </c>
      <c r="J296" s="100" t="s">
        <v>18</v>
      </c>
      <c r="K296" s="100" t="s">
        <v>18</v>
      </c>
      <c r="L296" s="100" t="s">
        <v>18</v>
      </c>
      <c r="M296" s="100" t="s">
        <v>19</v>
      </c>
      <c r="N296" s="100" t="s">
        <v>1290</v>
      </c>
      <c r="O296" s="101">
        <v>5</v>
      </c>
      <c r="P296" s="100" t="s">
        <v>1179</v>
      </c>
    </row>
    <row r="297" spans="1:16" ht="25.2" hidden="1" customHeight="1" x14ac:dyDescent="0.45">
      <c r="A297" s="101">
        <v>2103</v>
      </c>
      <c r="B297" s="100" t="s">
        <v>1768</v>
      </c>
      <c r="C297" s="100" t="s">
        <v>1769</v>
      </c>
      <c r="D297" s="100" t="s">
        <v>3204</v>
      </c>
      <c r="E297" s="100" t="s">
        <v>1770</v>
      </c>
      <c r="F297" s="100" t="s">
        <v>1771</v>
      </c>
      <c r="G297" s="100" t="str">
        <f t="shared" si="11"/>
        <v>台東区</v>
      </c>
      <c r="H297" s="100" t="s">
        <v>1772</v>
      </c>
      <c r="I297" s="100" t="s">
        <v>1773</v>
      </c>
      <c r="J297" s="100" t="s">
        <v>18</v>
      </c>
      <c r="K297" s="100" t="s">
        <v>18</v>
      </c>
      <c r="L297" s="100" t="s">
        <v>18</v>
      </c>
      <c r="M297" s="100" t="s">
        <v>19</v>
      </c>
      <c r="N297" s="100" t="s">
        <v>20</v>
      </c>
      <c r="O297" s="101">
        <v>5</v>
      </c>
      <c r="P297" s="100" t="s">
        <v>1179</v>
      </c>
    </row>
    <row r="298" spans="1:16" ht="25.2" hidden="1" customHeight="1" x14ac:dyDescent="0.45">
      <c r="A298" s="101">
        <v>2104</v>
      </c>
      <c r="B298" s="100" t="s">
        <v>3205</v>
      </c>
      <c r="C298" s="100" t="s">
        <v>3206</v>
      </c>
      <c r="D298" s="100" t="s">
        <v>3207</v>
      </c>
      <c r="E298" s="100" t="s">
        <v>1775</v>
      </c>
      <c r="F298" s="100" t="s">
        <v>1776</v>
      </c>
      <c r="G298" s="100" t="str">
        <f t="shared" si="11"/>
        <v>中央区</v>
      </c>
      <c r="H298" s="100" t="s">
        <v>1777</v>
      </c>
      <c r="I298" s="100" t="s">
        <v>1778</v>
      </c>
      <c r="J298" s="100" t="s">
        <v>18</v>
      </c>
      <c r="K298" s="100"/>
      <c r="L298" s="100" t="s">
        <v>18</v>
      </c>
      <c r="M298" s="100" t="s">
        <v>19</v>
      </c>
      <c r="N298" s="100" t="s">
        <v>1290</v>
      </c>
      <c r="O298" s="101">
        <v>5</v>
      </c>
      <c r="P298" s="100" t="s">
        <v>1179</v>
      </c>
    </row>
    <row r="299" spans="1:16" ht="25.2" hidden="1" customHeight="1" x14ac:dyDescent="0.45">
      <c r="A299" s="101">
        <v>2105</v>
      </c>
      <c r="B299" s="100" t="s">
        <v>1779</v>
      </c>
      <c r="C299" s="100" t="s">
        <v>1780</v>
      </c>
      <c r="D299" s="100" t="s">
        <v>3208</v>
      </c>
      <c r="E299" s="100" t="s">
        <v>1781</v>
      </c>
      <c r="F299" s="100" t="s">
        <v>1782</v>
      </c>
      <c r="G299" s="100" t="str">
        <f t="shared" si="11"/>
        <v>千代田区</v>
      </c>
      <c r="H299" s="100" t="s">
        <v>1783</v>
      </c>
      <c r="I299" s="100" t="s">
        <v>1784</v>
      </c>
      <c r="J299" s="100" t="s">
        <v>18</v>
      </c>
      <c r="K299" s="100" t="s">
        <v>18</v>
      </c>
      <c r="L299" s="100" t="s">
        <v>18</v>
      </c>
      <c r="M299" s="100" t="s">
        <v>19</v>
      </c>
      <c r="N299" s="100" t="s">
        <v>34</v>
      </c>
      <c r="O299" s="101">
        <v>5</v>
      </c>
      <c r="P299" s="100" t="s">
        <v>1179</v>
      </c>
    </row>
    <row r="300" spans="1:16" ht="25.2" hidden="1" customHeight="1" x14ac:dyDescent="0.45">
      <c r="A300" s="101">
        <v>2107</v>
      </c>
      <c r="B300" s="100" t="s">
        <v>1785</v>
      </c>
      <c r="C300" s="100" t="s">
        <v>1786</v>
      </c>
      <c r="D300" s="100" t="s">
        <v>3209</v>
      </c>
      <c r="E300" s="100" t="s">
        <v>1787</v>
      </c>
      <c r="F300" s="100" t="s">
        <v>1788</v>
      </c>
      <c r="G300" s="100" t="str">
        <f t="shared" si="11"/>
        <v>千代田区</v>
      </c>
      <c r="H300" s="100" t="s">
        <v>1789</v>
      </c>
      <c r="I300" s="100" t="s">
        <v>1790</v>
      </c>
      <c r="J300" s="100" t="s">
        <v>18</v>
      </c>
      <c r="K300" s="100"/>
      <c r="L300" s="100" t="s">
        <v>18</v>
      </c>
      <c r="M300" s="100" t="s">
        <v>19</v>
      </c>
      <c r="N300" s="100" t="s">
        <v>1186</v>
      </c>
      <c r="O300" s="101">
        <v>5</v>
      </c>
      <c r="P300" s="100" t="s">
        <v>1179</v>
      </c>
    </row>
    <row r="301" spans="1:16" ht="25.2" hidden="1" customHeight="1" x14ac:dyDescent="0.45">
      <c r="A301" s="101">
        <v>2108</v>
      </c>
      <c r="B301" s="100" t="s">
        <v>1791</v>
      </c>
      <c r="C301" s="100" t="s">
        <v>1792</v>
      </c>
      <c r="D301" s="100" t="s">
        <v>3210</v>
      </c>
      <c r="E301" s="100" t="s">
        <v>1793</v>
      </c>
      <c r="F301" s="100" t="s">
        <v>1794</v>
      </c>
      <c r="G301" s="100" t="str">
        <f t="shared" si="11"/>
        <v>千代田区</v>
      </c>
      <c r="H301" s="100" t="s">
        <v>1795</v>
      </c>
      <c r="I301" s="100" t="s">
        <v>1796</v>
      </c>
      <c r="J301" s="100" t="s">
        <v>18</v>
      </c>
      <c r="K301" s="100" t="s">
        <v>18</v>
      </c>
      <c r="L301" s="100" t="s">
        <v>18</v>
      </c>
      <c r="M301" s="100" t="s">
        <v>19</v>
      </c>
      <c r="N301" s="100" t="s">
        <v>1797</v>
      </c>
      <c r="O301" s="101">
        <v>5</v>
      </c>
      <c r="P301" s="100" t="s">
        <v>1179</v>
      </c>
    </row>
    <row r="302" spans="1:16" ht="25.2" hidden="1" customHeight="1" x14ac:dyDescent="0.45">
      <c r="A302" s="101">
        <v>2109</v>
      </c>
      <c r="B302" s="100" t="s">
        <v>1798</v>
      </c>
      <c r="C302" s="100" t="s">
        <v>1799</v>
      </c>
      <c r="D302" s="100" t="s">
        <v>3211</v>
      </c>
      <c r="E302" s="100" t="s">
        <v>1800</v>
      </c>
      <c r="F302" s="100" t="s">
        <v>1801</v>
      </c>
      <c r="G302" s="100" t="str">
        <f t="shared" si="11"/>
        <v>千代田区</v>
      </c>
      <c r="H302" s="100" t="s">
        <v>1802</v>
      </c>
      <c r="I302" s="100" t="s">
        <v>1803</v>
      </c>
      <c r="J302" s="100" t="s">
        <v>18</v>
      </c>
      <c r="K302" s="100" t="s">
        <v>18</v>
      </c>
      <c r="L302" s="100" t="s">
        <v>18</v>
      </c>
      <c r="M302" s="100" t="s">
        <v>19</v>
      </c>
      <c r="N302" s="100" t="s">
        <v>34</v>
      </c>
      <c r="O302" s="101">
        <v>5</v>
      </c>
      <c r="P302" s="100" t="s">
        <v>1179</v>
      </c>
    </row>
    <row r="303" spans="1:16" ht="25.2" hidden="1" customHeight="1" x14ac:dyDescent="0.45">
      <c r="A303" s="101">
        <v>2110</v>
      </c>
      <c r="B303" s="100" t="s">
        <v>1804</v>
      </c>
      <c r="C303" s="100" t="s">
        <v>1805</v>
      </c>
      <c r="D303" s="100" t="s">
        <v>3212</v>
      </c>
      <c r="E303" s="100" t="s">
        <v>1806</v>
      </c>
      <c r="F303" s="100" t="s">
        <v>1807</v>
      </c>
      <c r="G303" s="100" t="str">
        <f t="shared" si="11"/>
        <v>千代田区</v>
      </c>
      <c r="H303" s="100" t="s">
        <v>1808</v>
      </c>
      <c r="I303" s="100" t="s">
        <v>1809</v>
      </c>
      <c r="J303" s="100" t="s">
        <v>18</v>
      </c>
      <c r="K303" s="100" t="s">
        <v>18</v>
      </c>
      <c r="L303" s="100" t="s">
        <v>18</v>
      </c>
      <c r="M303" s="100" t="s">
        <v>19</v>
      </c>
      <c r="N303" s="100" t="s">
        <v>1290</v>
      </c>
      <c r="O303" s="101">
        <v>5</v>
      </c>
      <c r="P303" s="100" t="s">
        <v>1179</v>
      </c>
    </row>
    <row r="304" spans="1:16" ht="25.2" hidden="1" customHeight="1" x14ac:dyDescent="0.45">
      <c r="A304" s="101">
        <v>2111</v>
      </c>
      <c r="B304" s="100" t="s">
        <v>1810</v>
      </c>
      <c r="C304" s="100" t="s">
        <v>1811</v>
      </c>
      <c r="D304" s="100" t="s">
        <v>3213</v>
      </c>
      <c r="E304" s="100" t="s">
        <v>1812</v>
      </c>
      <c r="F304" s="100" t="s">
        <v>1813</v>
      </c>
      <c r="G304" s="100" t="str">
        <f t="shared" si="11"/>
        <v>千代田区</v>
      </c>
      <c r="H304" s="100" t="s">
        <v>1814</v>
      </c>
      <c r="I304" s="100" t="s">
        <v>1815</v>
      </c>
      <c r="J304" s="100" t="s">
        <v>18</v>
      </c>
      <c r="K304" s="100" t="s">
        <v>18</v>
      </c>
      <c r="L304" s="100" t="s">
        <v>18</v>
      </c>
      <c r="M304" s="100" t="s">
        <v>19</v>
      </c>
      <c r="N304" s="100" t="s">
        <v>1186</v>
      </c>
      <c r="O304" s="101">
        <v>5</v>
      </c>
      <c r="P304" s="100" t="s">
        <v>1179</v>
      </c>
    </row>
    <row r="305" spans="1:16" ht="25.2" hidden="1" customHeight="1" x14ac:dyDescent="0.45">
      <c r="A305" s="101">
        <v>2112</v>
      </c>
      <c r="B305" s="100" t="s">
        <v>1816</v>
      </c>
      <c r="C305" s="100" t="s">
        <v>1817</v>
      </c>
      <c r="D305" s="100" t="s">
        <v>3214</v>
      </c>
      <c r="E305" s="100" t="s">
        <v>1818</v>
      </c>
      <c r="F305" s="100" t="s">
        <v>1819</v>
      </c>
      <c r="G305" s="100" t="str">
        <f t="shared" si="11"/>
        <v>千代田区</v>
      </c>
      <c r="H305" s="100" t="s">
        <v>1820</v>
      </c>
      <c r="I305" s="100" t="s">
        <v>1821</v>
      </c>
      <c r="J305" s="100" t="s">
        <v>18</v>
      </c>
      <c r="K305" s="100" t="s">
        <v>18</v>
      </c>
      <c r="L305" s="100" t="s">
        <v>18</v>
      </c>
      <c r="M305" s="100" t="s">
        <v>19</v>
      </c>
      <c r="N305" s="100" t="s">
        <v>1186</v>
      </c>
      <c r="O305" s="101">
        <v>5</v>
      </c>
      <c r="P305" s="100" t="s">
        <v>1179</v>
      </c>
    </row>
    <row r="306" spans="1:16" ht="25.2" hidden="1" customHeight="1" x14ac:dyDescent="0.45">
      <c r="A306" s="101">
        <v>2113</v>
      </c>
      <c r="B306" s="100" t="s">
        <v>1822</v>
      </c>
      <c r="C306" s="100" t="s">
        <v>1823</v>
      </c>
      <c r="D306" s="100" t="s">
        <v>3215</v>
      </c>
      <c r="E306" s="100" t="s">
        <v>1824</v>
      </c>
      <c r="F306" s="100" t="s">
        <v>1825</v>
      </c>
      <c r="G306" s="100" t="str">
        <f t="shared" si="11"/>
        <v>千代田区</v>
      </c>
      <c r="H306" s="100" t="s">
        <v>1826</v>
      </c>
      <c r="I306" s="100" t="s">
        <v>1827</v>
      </c>
      <c r="J306" s="100" t="s">
        <v>18</v>
      </c>
      <c r="K306" s="100" t="s">
        <v>18</v>
      </c>
      <c r="L306" s="100" t="s">
        <v>18</v>
      </c>
      <c r="M306" s="100" t="s">
        <v>19</v>
      </c>
      <c r="N306" s="100" t="s">
        <v>1178</v>
      </c>
      <c r="O306" s="101">
        <v>5</v>
      </c>
      <c r="P306" s="100" t="s">
        <v>1179</v>
      </c>
    </row>
    <row r="307" spans="1:16" ht="25.2" hidden="1" customHeight="1" x14ac:dyDescent="0.45">
      <c r="A307" s="101">
        <v>2114</v>
      </c>
      <c r="B307" s="100" t="s">
        <v>1828</v>
      </c>
      <c r="C307" s="100" t="s">
        <v>1829</v>
      </c>
      <c r="D307" s="100" t="s">
        <v>3216</v>
      </c>
      <c r="E307" s="100" t="s">
        <v>1830</v>
      </c>
      <c r="F307" s="100" t="s">
        <v>1831</v>
      </c>
      <c r="G307" s="100" t="str">
        <f t="shared" si="11"/>
        <v>千代田区</v>
      </c>
      <c r="H307" s="100" t="s">
        <v>1832</v>
      </c>
      <c r="I307" s="100" t="s">
        <v>1833</v>
      </c>
      <c r="J307" s="100" t="s">
        <v>18</v>
      </c>
      <c r="K307" s="100" t="s">
        <v>18</v>
      </c>
      <c r="L307" s="100" t="s">
        <v>18</v>
      </c>
      <c r="M307" s="100" t="s">
        <v>19</v>
      </c>
      <c r="N307" s="100" t="s">
        <v>1206</v>
      </c>
      <c r="O307" s="101">
        <v>5</v>
      </c>
      <c r="P307" s="100" t="s">
        <v>1179</v>
      </c>
    </row>
    <row r="308" spans="1:16" ht="25.2" hidden="1" customHeight="1" x14ac:dyDescent="0.45">
      <c r="A308" s="101">
        <v>2115</v>
      </c>
      <c r="B308" s="100" t="s">
        <v>3217</v>
      </c>
      <c r="C308" s="100" t="s">
        <v>3218</v>
      </c>
      <c r="D308" s="100" t="s">
        <v>3219</v>
      </c>
      <c r="E308" s="100" t="s">
        <v>1835</v>
      </c>
      <c r="F308" s="100" t="s">
        <v>1836</v>
      </c>
      <c r="G308" s="100" t="str">
        <f t="shared" si="11"/>
        <v>千代田区</v>
      </c>
      <c r="H308" s="100" t="s">
        <v>1837</v>
      </c>
      <c r="I308" s="100" t="s">
        <v>1838</v>
      </c>
      <c r="J308" s="100" t="s">
        <v>18</v>
      </c>
      <c r="K308" s="100"/>
      <c r="L308" s="100" t="s">
        <v>18</v>
      </c>
      <c r="M308" s="100" t="s">
        <v>19</v>
      </c>
      <c r="N308" s="100" t="s">
        <v>1206</v>
      </c>
      <c r="O308" s="101">
        <v>5</v>
      </c>
      <c r="P308" s="100" t="s">
        <v>1179</v>
      </c>
    </row>
    <row r="309" spans="1:16" ht="25.2" hidden="1" customHeight="1" x14ac:dyDescent="0.45">
      <c r="A309" s="101">
        <v>2116</v>
      </c>
      <c r="B309" s="100" t="s">
        <v>1839</v>
      </c>
      <c r="C309" s="100" t="s">
        <v>1840</v>
      </c>
      <c r="D309" s="100" t="s">
        <v>3220</v>
      </c>
      <c r="E309" s="100" t="s">
        <v>1841</v>
      </c>
      <c r="F309" s="100" t="s">
        <v>1842</v>
      </c>
      <c r="G309" s="100" t="str">
        <f t="shared" si="11"/>
        <v>千代田区</v>
      </c>
      <c r="H309" s="100" t="s">
        <v>1843</v>
      </c>
      <c r="I309" s="100" t="s">
        <v>1844</v>
      </c>
      <c r="J309" s="100" t="s">
        <v>18</v>
      </c>
      <c r="K309" s="100" t="s">
        <v>18</v>
      </c>
      <c r="L309" s="100" t="s">
        <v>18</v>
      </c>
      <c r="M309" s="100" t="s">
        <v>19</v>
      </c>
      <c r="N309" s="100" t="s">
        <v>1328</v>
      </c>
      <c r="O309" s="101">
        <v>5</v>
      </c>
      <c r="P309" s="100" t="s">
        <v>1179</v>
      </c>
    </row>
    <row r="310" spans="1:16" ht="25.2" hidden="1" customHeight="1" x14ac:dyDescent="0.45">
      <c r="A310" s="101">
        <v>2117</v>
      </c>
      <c r="B310" s="100" t="s">
        <v>1845</v>
      </c>
      <c r="C310" s="100" t="s">
        <v>1846</v>
      </c>
      <c r="D310" s="100" t="s">
        <v>3221</v>
      </c>
      <c r="E310" s="100" t="s">
        <v>1847</v>
      </c>
      <c r="F310" s="100" t="s">
        <v>1848</v>
      </c>
      <c r="G310" s="100" t="str">
        <f t="shared" si="11"/>
        <v>千代田区</v>
      </c>
      <c r="H310" s="100" t="s">
        <v>1849</v>
      </c>
      <c r="I310" s="100" t="s">
        <v>1850</v>
      </c>
      <c r="J310" s="100" t="s">
        <v>18</v>
      </c>
      <c r="K310" s="100" t="s">
        <v>18</v>
      </c>
      <c r="L310" s="100" t="s">
        <v>18</v>
      </c>
      <c r="M310" s="100" t="s">
        <v>19</v>
      </c>
      <c r="N310" s="100" t="s">
        <v>1206</v>
      </c>
      <c r="O310" s="101">
        <v>5</v>
      </c>
      <c r="P310" s="100" t="s">
        <v>1179</v>
      </c>
    </row>
    <row r="311" spans="1:16" ht="25.2" hidden="1" customHeight="1" x14ac:dyDescent="0.45">
      <c r="A311" s="101">
        <v>2118</v>
      </c>
      <c r="B311" s="100" t="s">
        <v>1851</v>
      </c>
      <c r="C311" s="100" t="s">
        <v>1852</v>
      </c>
      <c r="D311" s="100" t="s">
        <v>3222</v>
      </c>
      <c r="E311" s="100" t="s">
        <v>1853</v>
      </c>
      <c r="F311" s="100" t="s">
        <v>1854</v>
      </c>
      <c r="G311" s="100" t="str">
        <f t="shared" si="11"/>
        <v>千代田区</v>
      </c>
      <c r="H311" s="100" t="s">
        <v>1855</v>
      </c>
      <c r="I311" s="100" t="s">
        <v>1856</v>
      </c>
      <c r="J311" s="100" t="s">
        <v>18</v>
      </c>
      <c r="K311" s="100" t="s">
        <v>18</v>
      </c>
      <c r="L311" s="100" t="s">
        <v>18</v>
      </c>
      <c r="M311" s="100" t="s">
        <v>19</v>
      </c>
      <c r="N311" s="100" t="s">
        <v>1290</v>
      </c>
      <c r="O311" s="101">
        <v>5</v>
      </c>
      <c r="P311" s="100" t="s">
        <v>1179</v>
      </c>
    </row>
    <row r="312" spans="1:16" ht="25.2" hidden="1" customHeight="1" x14ac:dyDescent="0.45">
      <c r="A312" s="101">
        <v>2119</v>
      </c>
      <c r="B312" s="100" t="s">
        <v>1857</v>
      </c>
      <c r="C312" s="100" t="s">
        <v>1858</v>
      </c>
      <c r="D312" s="100" t="s">
        <v>3223</v>
      </c>
      <c r="E312" s="100" t="s">
        <v>1859</v>
      </c>
      <c r="F312" s="100" t="s">
        <v>1860</v>
      </c>
      <c r="G312" s="100" t="str">
        <f t="shared" si="11"/>
        <v>千代田区</v>
      </c>
      <c r="H312" s="100" t="s">
        <v>1861</v>
      </c>
      <c r="I312" s="100" t="s">
        <v>1862</v>
      </c>
      <c r="J312" s="100" t="s">
        <v>18</v>
      </c>
      <c r="K312" s="100" t="s">
        <v>18</v>
      </c>
      <c r="L312" s="100" t="s">
        <v>18</v>
      </c>
      <c r="M312" s="100" t="s">
        <v>19</v>
      </c>
      <c r="N312" s="100" t="s">
        <v>34</v>
      </c>
      <c r="O312" s="101">
        <v>5</v>
      </c>
      <c r="P312" s="100" t="s">
        <v>1179</v>
      </c>
    </row>
    <row r="313" spans="1:16" ht="25.2" hidden="1" customHeight="1" x14ac:dyDescent="0.45">
      <c r="A313" s="101">
        <v>2120</v>
      </c>
      <c r="B313" s="100" t="s">
        <v>1863</v>
      </c>
      <c r="C313" s="100" t="s">
        <v>1864</v>
      </c>
      <c r="D313" s="100" t="s">
        <v>3224</v>
      </c>
      <c r="E313" s="100" t="s">
        <v>1865</v>
      </c>
      <c r="F313" s="100" t="s">
        <v>1866</v>
      </c>
      <c r="G313" s="100" t="str">
        <f t="shared" si="11"/>
        <v>調布市</v>
      </c>
      <c r="H313" s="100" t="s">
        <v>1867</v>
      </c>
      <c r="I313" s="100" t="s">
        <v>1868</v>
      </c>
      <c r="J313" s="100" t="s">
        <v>18</v>
      </c>
      <c r="K313" s="100" t="s">
        <v>18</v>
      </c>
      <c r="L313" s="100" t="s">
        <v>18</v>
      </c>
      <c r="M313" s="100" t="s">
        <v>19</v>
      </c>
      <c r="N313" s="100" t="s">
        <v>1290</v>
      </c>
      <c r="O313" s="101">
        <v>5</v>
      </c>
      <c r="P313" s="100" t="s">
        <v>1179</v>
      </c>
    </row>
    <row r="314" spans="1:16" ht="25.2" hidden="1" customHeight="1" x14ac:dyDescent="0.45">
      <c r="A314" s="101">
        <v>2121</v>
      </c>
      <c r="B314" s="100" t="s">
        <v>1869</v>
      </c>
      <c r="C314" s="100" t="s">
        <v>1870</v>
      </c>
      <c r="D314" s="100" t="s">
        <v>3225</v>
      </c>
      <c r="E314" s="100" t="s">
        <v>1871</v>
      </c>
      <c r="F314" s="100" t="s">
        <v>1872</v>
      </c>
      <c r="G314" s="100" t="str">
        <f t="shared" si="11"/>
        <v>千代田区</v>
      </c>
      <c r="H314" s="100" t="s">
        <v>1873</v>
      </c>
      <c r="I314" s="100" t="s">
        <v>1874</v>
      </c>
      <c r="J314" s="100" t="s">
        <v>18</v>
      </c>
      <c r="K314" s="100" t="s">
        <v>18</v>
      </c>
      <c r="L314" s="100" t="s">
        <v>18</v>
      </c>
      <c r="M314" s="100" t="s">
        <v>19</v>
      </c>
      <c r="N314" s="100" t="s">
        <v>1328</v>
      </c>
      <c r="O314" s="101">
        <v>5</v>
      </c>
      <c r="P314" s="100" t="s">
        <v>1179</v>
      </c>
    </row>
    <row r="315" spans="1:16" ht="25.2" hidden="1" customHeight="1" x14ac:dyDescent="0.45">
      <c r="A315" s="101">
        <v>2122</v>
      </c>
      <c r="B315" s="100" t="s">
        <v>1875</v>
      </c>
      <c r="C315" s="100" t="s">
        <v>1876</v>
      </c>
      <c r="D315" s="100" t="s">
        <v>3226</v>
      </c>
      <c r="E315" s="100" t="s">
        <v>1871</v>
      </c>
      <c r="F315" s="100" t="s">
        <v>1877</v>
      </c>
      <c r="G315" s="100" t="str">
        <f t="shared" si="11"/>
        <v>千代田区</v>
      </c>
      <c r="H315" s="100" t="s">
        <v>1878</v>
      </c>
      <c r="I315" s="100" t="s">
        <v>1879</v>
      </c>
      <c r="J315" s="100" t="s">
        <v>18</v>
      </c>
      <c r="K315" s="100" t="s">
        <v>18</v>
      </c>
      <c r="L315" s="100" t="s">
        <v>18</v>
      </c>
      <c r="M315" s="100" t="s">
        <v>19</v>
      </c>
      <c r="N315" s="100" t="s">
        <v>1328</v>
      </c>
      <c r="O315" s="101">
        <v>5</v>
      </c>
      <c r="P315" s="100" t="s">
        <v>1179</v>
      </c>
    </row>
    <row r="316" spans="1:16" ht="25.2" hidden="1" customHeight="1" x14ac:dyDescent="0.45">
      <c r="A316" s="101">
        <v>2123</v>
      </c>
      <c r="B316" s="100" t="s">
        <v>1880</v>
      </c>
      <c r="C316" s="100" t="s">
        <v>1881</v>
      </c>
      <c r="D316" s="100" t="s">
        <v>3227</v>
      </c>
      <c r="E316" s="100" t="s">
        <v>1882</v>
      </c>
      <c r="F316" s="100" t="s">
        <v>1883</v>
      </c>
      <c r="G316" s="100" t="str">
        <f t="shared" si="11"/>
        <v>豊島区</v>
      </c>
      <c r="H316" s="100" t="s">
        <v>1884</v>
      </c>
      <c r="I316" s="100" t="s">
        <v>1885</v>
      </c>
      <c r="J316" s="100" t="s">
        <v>18</v>
      </c>
      <c r="K316" s="100" t="s">
        <v>18</v>
      </c>
      <c r="L316" s="100" t="s">
        <v>18</v>
      </c>
      <c r="M316" s="100" t="s">
        <v>19</v>
      </c>
      <c r="N316" s="100" t="s">
        <v>1178</v>
      </c>
      <c r="O316" s="101">
        <v>5</v>
      </c>
      <c r="P316" s="100" t="s">
        <v>1179</v>
      </c>
    </row>
    <row r="317" spans="1:16" ht="25.2" hidden="1" customHeight="1" x14ac:dyDescent="0.45">
      <c r="A317" s="101">
        <v>2124</v>
      </c>
      <c r="B317" s="100" t="s">
        <v>1886</v>
      </c>
      <c r="C317" s="100" t="s">
        <v>1887</v>
      </c>
      <c r="D317" s="100" t="s">
        <v>3228</v>
      </c>
      <c r="E317" s="100" t="s">
        <v>1882</v>
      </c>
      <c r="F317" s="100" t="s">
        <v>1888</v>
      </c>
      <c r="G317" s="100" t="str">
        <f t="shared" si="11"/>
        <v>豊島区</v>
      </c>
      <c r="H317" s="100" t="s">
        <v>1889</v>
      </c>
      <c r="I317" s="100" t="s">
        <v>1890</v>
      </c>
      <c r="J317" s="100" t="s">
        <v>18</v>
      </c>
      <c r="K317" s="100" t="s">
        <v>18</v>
      </c>
      <c r="L317" s="100" t="s">
        <v>18</v>
      </c>
      <c r="M317" s="100" t="s">
        <v>19</v>
      </c>
      <c r="N317" s="100" t="s">
        <v>1186</v>
      </c>
      <c r="O317" s="101">
        <v>5</v>
      </c>
      <c r="P317" s="100" t="s">
        <v>1179</v>
      </c>
    </row>
    <row r="318" spans="1:16" ht="25.2" hidden="1" customHeight="1" x14ac:dyDescent="0.45">
      <c r="A318" s="101">
        <v>2125</v>
      </c>
      <c r="B318" s="100" t="s">
        <v>1891</v>
      </c>
      <c r="C318" s="100" t="s">
        <v>1892</v>
      </c>
      <c r="D318" s="100" t="s">
        <v>3229</v>
      </c>
      <c r="E318" s="100" t="s">
        <v>1893</v>
      </c>
      <c r="F318" s="100" t="s">
        <v>1894</v>
      </c>
      <c r="G318" s="100" t="str">
        <f t="shared" si="11"/>
        <v>豊島区</v>
      </c>
      <c r="H318" s="100" t="s">
        <v>1895</v>
      </c>
      <c r="I318" s="100" t="s">
        <v>1896</v>
      </c>
      <c r="J318" s="100" t="s">
        <v>18</v>
      </c>
      <c r="K318" s="100" t="s">
        <v>18</v>
      </c>
      <c r="L318" s="100" t="s">
        <v>18</v>
      </c>
      <c r="M318" s="100" t="s">
        <v>19</v>
      </c>
      <c r="N318" s="100" t="s">
        <v>1186</v>
      </c>
      <c r="O318" s="101">
        <v>5</v>
      </c>
      <c r="P318" s="100" t="s">
        <v>1179</v>
      </c>
    </row>
    <row r="319" spans="1:16" ht="25.2" hidden="1" customHeight="1" x14ac:dyDescent="0.45">
      <c r="A319" s="101">
        <v>2126</v>
      </c>
      <c r="B319" s="100" t="s">
        <v>1897</v>
      </c>
      <c r="C319" s="100" t="s">
        <v>1898</v>
      </c>
      <c r="D319" s="100" t="s">
        <v>3230</v>
      </c>
      <c r="E319" s="100" t="s">
        <v>412</v>
      </c>
      <c r="F319" s="100" t="s">
        <v>1899</v>
      </c>
      <c r="G319" s="100" t="str">
        <f t="shared" si="11"/>
        <v>豊島区</v>
      </c>
      <c r="H319" s="100" t="s">
        <v>1900</v>
      </c>
      <c r="I319" s="100" t="s">
        <v>1901</v>
      </c>
      <c r="J319" s="100" t="s">
        <v>18</v>
      </c>
      <c r="K319" s="100" t="s">
        <v>18</v>
      </c>
      <c r="L319" s="100" t="s">
        <v>18</v>
      </c>
      <c r="M319" s="100" t="s">
        <v>19</v>
      </c>
      <c r="N319" s="100" t="s">
        <v>1290</v>
      </c>
      <c r="O319" s="101">
        <v>5</v>
      </c>
      <c r="P319" s="100" t="s">
        <v>1179</v>
      </c>
    </row>
    <row r="320" spans="1:16" ht="25.2" hidden="1" customHeight="1" x14ac:dyDescent="0.45">
      <c r="A320" s="101">
        <v>2127</v>
      </c>
      <c r="B320" s="100" t="s">
        <v>1902</v>
      </c>
      <c r="C320" s="100" t="s">
        <v>1903</v>
      </c>
      <c r="D320" s="100" t="s">
        <v>3231</v>
      </c>
      <c r="E320" s="100" t="s">
        <v>406</v>
      </c>
      <c r="F320" s="100" t="s">
        <v>1904</v>
      </c>
      <c r="G320" s="100" t="str">
        <f t="shared" si="11"/>
        <v>豊島区</v>
      </c>
      <c r="H320" s="100" t="s">
        <v>1905</v>
      </c>
      <c r="I320" s="100" t="s">
        <v>1906</v>
      </c>
      <c r="J320" s="100" t="s">
        <v>18</v>
      </c>
      <c r="K320" s="100" t="s">
        <v>18</v>
      </c>
      <c r="L320" s="100" t="s">
        <v>18</v>
      </c>
      <c r="M320" s="100" t="s">
        <v>19</v>
      </c>
      <c r="N320" s="100" t="s">
        <v>20</v>
      </c>
      <c r="O320" s="101">
        <v>5</v>
      </c>
      <c r="P320" s="100" t="s">
        <v>1179</v>
      </c>
    </row>
    <row r="321" spans="1:16" ht="25.2" hidden="1" customHeight="1" x14ac:dyDescent="0.45">
      <c r="A321" s="101">
        <v>2128</v>
      </c>
      <c r="B321" s="100" t="s">
        <v>1907</v>
      </c>
      <c r="C321" s="100" t="s">
        <v>1908</v>
      </c>
      <c r="D321" s="100" t="s">
        <v>3232</v>
      </c>
      <c r="E321" s="100" t="s">
        <v>1909</v>
      </c>
      <c r="F321" s="100" t="s">
        <v>1910</v>
      </c>
      <c r="G321" s="100" t="str">
        <f t="shared" si="11"/>
        <v>豊島区</v>
      </c>
      <c r="H321" s="100" t="s">
        <v>1911</v>
      </c>
      <c r="I321" s="100" t="s">
        <v>1912</v>
      </c>
      <c r="J321" s="100" t="s">
        <v>18</v>
      </c>
      <c r="K321" s="115" t="s">
        <v>3233</v>
      </c>
      <c r="L321" s="100" t="s">
        <v>18</v>
      </c>
      <c r="M321" s="100" t="s">
        <v>19</v>
      </c>
      <c r="N321" s="100" t="s">
        <v>1206</v>
      </c>
      <c r="O321" s="101">
        <v>5</v>
      </c>
      <c r="P321" s="100" t="s">
        <v>1179</v>
      </c>
    </row>
    <row r="322" spans="1:16" ht="25.2" hidden="1" customHeight="1" x14ac:dyDescent="0.45">
      <c r="A322" s="101">
        <v>2129</v>
      </c>
      <c r="B322" s="100" t="s">
        <v>1913</v>
      </c>
      <c r="C322" s="100" t="s">
        <v>1914</v>
      </c>
      <c r="D322" s="100" t="s">
        <v>3234</v>
      </c>
      <c r="E322" s="100" t="s">
        <v>1915</v>
      </c>
      <c r="F322" s="100" t="s">
        <v>1916</v>
      </c>
      <c r="G322" s="100" t="str">
        <f t="shared" ref="G322:G353" si="12">IF(ISERROR(FIND("区",F322))=FALSE,LEFT(F322,FIND("区",F322)),IF(ISERROR(FIND("市",F322))=FALSE,LEFT(F322,FIND("市",F322)),IF(ISERROR(FIND("町",F322))=FALSE,LEFT(F322,FIND("町",F322)),IF(ISERROR(FIND("村",F322))=FALSE,LEFT(F322,FIND("村",F322)),IF(ISERROR(FIND("郡",F316))=FALSE,LEFT(F316,FIND("郡",F316)))))))</f>
        <v>豊島区</v>
      </c>
      <c r="H322" s="100" t="s">
        <v>1917</v>
      </c>
      <c r="I322" s="100" t="s">
        <v>1918</v>
      </c>
      <c r="J322" s="100" t="s">
        <v>18</v>
      </c>
      <c r="K322" s="115" t="s">
        <v>18</v>
      </c>
      <c r="L322" s="100" t="s">
        <v>18</v>
      </c>
      <c r="M322" s="100" t="s">
        <v>19</v>
      </c>
      <c r="N322" s="100" t="s">
        <v>1178</v>
      </c>
      <c r="O322" s="101">
        <v>5</v>
      </c>
      <c r="P322" s="100" t="s">
        <v>1179</v>
      </c>
    </row>
    <row r="323" spans="1:16" ht="25.2" hidden="1" customHeight="1" x14ac:dyDescent="0.45">
      <c r="A323" s="101">
        <v>2130</v>
      </c>
      <c r="B323" s="100" t="s">
        <v>1919</v>
      </c>
      <c r="C323" s="100" t="s">
        <v>1920</v>
      </c>
      <c r="D323" s="100" t="s">
        <v>3235</v>
      </c>
      <c r="E323" s="100" t="s">
        <v>1921</v>
      </c>
      <c r="F323" s="100" t="s">
        <v>1922</v>
      </c>
      <c r="G323" s="100" t="str">
        <f t="shared" si="12"/>
        <v>豊島区</v>
      </c>
      <c r="H323" s="100" t="s">
        <v>1923</v>
      </c>
      <c r="I323" s="100" t="s">
        <v>1924</v>
      </c>
      <c r="J323" s="100" t="s">
        <v>18</v>
      </c>
      <c r="K323" s="115" t="s">
        <v>18</v>
      </c>
      <c r="L323" s="100" t="s">
        <v>18</v>
      </c>
      <c r="M323" s="100" t="s">
        <v>19</v>
      </c>
      <c r="N323" s="100" t="s">
        <v>1186</v>
      </c>
      <c r="O323" s="101">
        <v>5</v>
      </c>
      <c r="P323" s="100" t="s">
        <v>1179</v>
      </c>
    </row>
    <row r="324" spans="1:16" ht="25.2" hidden="1" customHeight="1" x14ac:dyDescent="0.45">
      <c r="A324" s="101">
        <v>2131</v>
      </c>
      <c r="B324" s="100" t="s">
        <v>1925</v>
      </c>
      <c r="C324" s="100" t="s">
        <v>1926</v>
      </c>
      <c r="D324" s="100" t="s">
        <v>3236</v>
      </c>
      <c r="E324" s="100" t="s">
        <v>1909</v>
      </c>
      <c r="F324" s="100" t="s">
        <v>1910</v>
      </c>
      <c r="G324" s="100" t="str">
        <f t="shared" si="12"/>
        <v>豊島区</v>
      </c>
      <c r="H324" s="100" t="s">
        <v>1911</v>
      </c>
      <c r="I324" s="100" t="s">
        <v>1912</v>
      </c>
      <c r="J324" s="100" t="s">
        <v>18</v>
      </c>
      <c r="K324" s="115" t="s">
        <v>3233</v>
      </c>
      <c r="L324" s="100" t="s">
        <v>18</v>
      </c>
      <c r="M324" s="100" t="s">
        <v>19</v>
      </c>
      <c r="N324" s="100" t="s">
        <v>1290</v>
      </c>
      <c r="O324" s="101">
        <v>5</v>
      </c>
      <c r="P324" s="100" t="s">
        <v>1179</v>
      </c>
    </row>
    <row r="325" spans="1:16" ht="25.2" hidden="1" customHeight="1" x14ac:dyDescent="0.45">
      <c r="A325" s="101">
        <v>2132</v>
      </c>
      <c r="B325" s="100" t="s">
        <v>1927</v>
      </c>
      <c r="C325" s="100" t="s">
        <v>1928</v>
      </c>
      <c r="D325" s="100" t="s">
        <v>3237</v>
      </c>
      <c r="E325" s="100" t="s">
        <v>1929</v>
      </c>
      <c r="F325" s="100" t="s">
        <v>1930</v>
      </c>
      <c r="G325" s="100" t="str">
        <f t="shared" si="12"/>
        <v>豊島区</v>
      </c>
      <c r="H325" s="100" t="s">
        <v>1931</v>
      </c>
      <c r="I325" s="100" t="s">
        <v>1932</v>
      </c>
      <c r="J325" s="100" t="s">
        <v>18</v>
      </c>
      <c r="K325" s="100" t="s">
        <v>18</v>
      </c>
      <c r="L325" s="100" t="s">
        <v>18</v>
      </c>
      <c r="M325" s="100" t="s">
        <v>19</v>
      </c>
      <c r="N325" s="100" t="s">
        <v>1290</v>
      </c>
      <c r="O325" s="101">
        <v>5</v>
      </c>
      <c r="P325" s="100" t="s">
        <v>1179</v>
      </c>
    </row>
    <row r="326" spans="1:16" ht="25.2" hidden="1" customHeight="1" x14ac:dyDescent="0.45">
      <c r="A326" s="101">
        <v>2133</v>
      </c>
      <c r="B326" s="100" t="s">
        <v>1933</v>
      </c>
      <c r="C326" s="100" t="s">
        <v>1934</v>
      </c>
      <c r="D326" s="100" t="s">
        <v>3238</v>
      </c>
      <c r="E326" s="100" t="s">
        <v>1935</v>
      </c>
      <c r="F326" s="100" t="s">
        <v>1936</v>
      </c>
      <c r="G326" s="100" t="str">
        <f t="shared" si="12"/>
        <v>豊島区</v>
      </c>
      <c r="H326" s="100" t="s">
        <v>1937</v>
      </c>
      <c r="I326" s="100" t="s">
        <v>1938</v>
      </c>
      <c r="J326" s="100" t="s">
        <v>18</v>
      </c>
      <c r="K326" s="100" t="s">
        <v>18</v>
      </c>
      <c r="L326" s="100" t="s">
        <v>18</v>
      </c>
      <c r="M326" s="100" t="s">
        <v>19</v>
      </c>
      <c r="N326" s="100" t="s">
        <v>1939</v>
      </c>
      <c r="O326" s="101">
        <v>5</v>
      </c>
      <c r="P326" s="100" t="s">
        <v>1179</v>
      </c>
    </row>
    <row r="327" spans="1:16" ht="25.2" hidden="1" customHeight="1" x14ac:dyDescent="0.45">
      <c r="A327" s="101">
        <v>2134</v>
      </c>
      <c r="B327" s="100" t="s">
        <v>1940</v>
      </c>
      <c r="C327" s="100" t="s">
        <v>1941</v>
      </c>
      <c r="D327" s="100" t="s">
        <v>3239</v>
      </c>
      <c r="E327" s="100" t="s">
        <v>1942</v>
      </c>
      <c r="F327" s="100" t="s">
        <v>1943</v>
      </c>
      <c r="G327" s="100" t="str">
        <f t="shared" si="12"/>
        <v>豊島区</v>
      </c>
      <c r="H327" s="100" t="s">
        <v>1944</v>
      </c>
      <c r="I327" s="100" t="s">
        <v>1945</v>
      </c>
      <c r="J327" s="100" t="s">
        <v>18</v>
      </c>
      <c r="K327" s="100" t="s">
        <v>18</v>
      </c>
      <c r="L327" s="100" t="s">
        <v>18</v>
      </c>
      <c r="M327" s="100" t="s">
        <v>19</v>
      </c>
      <c r="N327" s="100" t="s">
        <v>1178</v>
      </c>
      <c r="O327" s="101">
        <v>5</v>
      </c>
      <c r="P327" s="100" t="s">
        <v>1179</v>
      </c>
    </row>
    <row r="328" spans="1:16" ht="25.2" hidden="1" customHeight="1" x14ac:dyDescent="0.45">
      <c r="A328" s="101">
        <v>2135</v>
      </c>
      <c r="B328" s="100" t="s">
        <v>1946</v>
      </c>
      <c r="C328" s="100" t="s">
        <v>1947</v>
      </c>
      <c r="D328" s="100" t="s">
        <v>3240</v>
      </c>
      <c r="E328" s="100" t="s">
        <v>1948</v>
      </c>
      <c r="F328" s="100" t="s">
        <v>1949</v>
      </c>
      <c r="G328" s="100" t="str">
        <f t="shared" si="12"/>
        <v>中野区</v>
      </c>
      <c r="H328" s="100" t="s">
        <v>1950</v>
      </c>
      <c r="I328" s="100" t="s">
        <v>1951</v>
      </c>
      <c r="J328" s="100" t="s">
        <v>18</v>
      </c>
      <c r="K328" s="100" t="s">
        <v>18</v>
      </c>
      <c r="L328" s="100" t="s">
        <v>18</v>
      </c>
      <c r="M328" s="100" t="s">
        <v>19</v>
      </c>
      <c r="N328" s="100" t="s">
        <v>1186</v>
      </c>
      <c r="O328" s="101">
        <v>5</v>
      </c>
      <c r="P328" s="100" t="s">
        <v>1179</v>
      </c>
    </row>
    <row r="329" spans="1:16" ht="25.2" hidden="1" customHeight="1" x14ac:dyDescent="0.45">
      <c r="A329" s="101">
        <v>2136</v>
      </c>
      <c r="B329" s="100" t="s">
        <v>1952</v>
      </c>
      <c r="C329" s="100" t="s">
        <v>1953</v>
      </c>
      <c r="D329" s="100" t="s">
        <v>3241</v>
      </c>
      <c r="E329" s="100" t="s">
        <v>1954</v>
      </c>
      <c r="F329" s="100" t="s">
        <v>1955</v>
      </c>
      <c r="G329" s="100" t="str">
        <f t="shared" si="12"/>
        <v>中野区</v>
      </c>
      <c r="H329" s="100" t="s">
        <v>1956</v>
      </c>
      <c r="I329" s="100" t="s">
        <v>1957</v>
      </c>
      <c r="J329" s="100" t="s">
        <v>18</v>
      </c>
      <c r="K329" s="100" t="s">
        <v>18</v>
      </c>
      <c r="L329" s="100" t="s">
        <v>18</v>
      </c>
      <c r="M329" s="100" t="s">
        <v>19</v>
      </c>
      <c r="N329" s="100" t="s">
        <v>1206</v>
      </c>
      <c r="O329" s="101">
        <v>5</v>
      </c>
      <c r="P329" s="100" t="s">
        <v>1179</v>
      </c>
    </row>
    <row r="330" spans="1:16" ht="25.2" hidden="1" customHeight="1" x14ac:dyDescent="0.45">
      <c r="A330" s="101">
        <v>2137</v>
      </c>
      <c r="B330" s="100" t="s">
        <v>1958</v>
      </c>
      <c r="C330" s="100" t="s">
        <v>1959</v>
      </c>
      <c r="D330" s="100" t="s">
        <v>3242</v>
      </c>
      <c r="E330" s="100" t="s">
        <v>1948</v>
      </c>
      <c r="F330" s="100" t="s">
        <v>1960</v>
      </c>
      <c r="G330" s="100" t="str">
        <f t="shared" si="12"/>
        <v>中野区</v>
      </c>
      <c r="H330" s="100" t="s">
        <v>1961</v>
      </c>
      <c r="I330" s="100" t="s">
        <v>1962</v>
      </c>
      <c r="J330" s="100" t="s">
        <v>18</v>
      </c>
      <c r="K330" s="100" t="s">
        <v>18</v>
      </c>
      <c r="L330" s="100" t="s">
        <v>18</v>
      </c>
      <c r="M330" s="100" t="s">
        <v>19</v>
      </c>
      <c r="N330" s="100" t="s">
        <v>1206</v>
      </c>
      <c r="O330" s="101">
        <v>5</v>
      </c>
      <c r="P330" s="100" t="s">
        <v>1179</v>
      </c>
    </row>
    <row r="331" spans="1:16" ht="25.2" hidden="1" customHeight="1" x14ac:dyDescent="0.45">
      <c r="A331" s="101">
        <v>2138</v>
      </c>
      <c r="B331" s="100" t="s">
        <v>1963</v>
      </c>
      <c r="C331" s="100" t="s">
        <v>1963</v>
      </c>
      <c r="D331" s="100" t="s">
        <v>3243</v>
      </c>
      <c r="E331" s="100" t="s">
        <v>1964</v>
      </c>
      <c r="F331" s="100" t="s">
        <v>1965</v>
      </c>
      <c r="G331" s="100" t="str">
        <f t="shared" si="12"/>
        <v>中野区</v>
      </c>
      <c r="H331" s="100" t="s">
        <v>1966</v>
      </c>
      <c r="I331" s="100" t="s">
        <v>1967</v>
      </c>
      <c r="J331" s="100" t="s">
        <v>18</v>
      </c>
      <c r="K331" s="100"/>
      <c r="L331" s="100" t="s">
        <v>18</v>
      </c>
      <c r="M331" s="100" t="s">
        <v>19</v>
      </c>
      <c r="N331" s="100" t="s">
        <v>1290</v>
      </c>
      <c r="O331" s="101">
        <v>5</v>
      </c>
      <c r="P331" s="100" t="s">
        <v>1179</v>
      </c>
    </row>
    <row r="332" spans="1:16" ht="25.2" hidden="1" customHeight="1" x14ac:dyDescent="0.45">
      <c r="A332" s="101">
        <v>2139</v>
      </c>
      <c r="B332" s="100" t="s">
        <v>1968</v>
      </c>
      <c r="C332" s="100" t="s">
        <v>1969</v>
      </c>
      <c r="D332" s="100" t="s">
        <v>3244</v>
      </c>
      <c r="E332" s="100" t="s">
        <v>1970</v>
      </c>
      <c r="F332" s="100" t="s">
        <v>1971</v>
      </c>
      <c r="G332" s="100" t="str">
        <f t="shared" si="12"/>
        <v>中野区</v>
      </c>
      <c r="H332" s="100" t="s">
        <v>1972</v>
      </c>
      <c r="I332" s="100" t="s">
        <v>1973</v>
      </c>
      <c r="J332" s="100" t="s">
        <v>18</v>
      </c>
      <c r="K332" s="100" t="s">
        <v>18</v>
      </c>
      <c r="L332" s="100" t="s">
        <v>18</v>
      </c>
      <c r="M332" s="100" t="s">
        <v>19</v>
      </c>
      <c r="N332" s="100" t="s">
        <v>20</v>
      </c>
      <c r="O332" s="101">
        <v>5</v>
      </c>
      <c r="P332" s="100" t="s">
        <v>1179</v>
      </c>
    </row>
    <row r="333" spans="1:16" ht="25.2" hidden="1" customHeight="1" x14ac:dyDescent="0.45">
      <c r="A333" s="101">
        <v>2140</v>
      </c>
      <c r="B333" s="100" t="s">
        <v>1974</v>
      </c>
      <c r="C333" s="100" t="s">
        <v>1975</v>
      </c>
      <c r="D333" s="100" t="s">
        <v>3245</v>
      </c>
      <c r="E333" s="100" t="s">
        <v>1954</v>
      </c>
      <c r="F333" s="100" t="s">
        <v>1976</v>
      </c>
      <c r="G333" s="100" t="str">
        <f t="shared" si="12"/>
        <v>中野区</v>
      </c>
      <c r="H333" s="100" t="s">
        <v>1977</v>
      </c>
      <c r="I333" s="100" t="s">
        <v>1978</v>
      </c>
      <c r="J333" s="100" t="s">
        <v>18</v>
      </c>
      <c r="K333" s="100" t="s">
        <v>18</v>
      </c>
      <c r="L333" s="100" t="s">
        <v>18</v>
      </c>
      <c r="M333" s="100" t="s">
        <v>19</v>
      </c>
      <c r="N333" s="100" t="s">
        <v>1290</v>
      </c>
      <c r="O333" s="101">
        <v>5</v>
      </c>
      <c r="P333" s="100" t="s">
        <v>1179</v>
      </c>
    </row>
    <row r="334" spans="1:16" ht="25.2" hidden="1" customHeight="1" x14ac:dyDescent="0.45">
      <c r="A334" s="101">
        <v>2141</v>
      </c>
      <c r="B334" s="100" t="s">
        <v>1979</v>
      </c>
      <c r="C334" s="100" t="s">
        <v>1980</v>
      </c>
      <c r="D334" s="100" t="s">
        <v>3246</v>
      </c>
      <c r="E334" s="100" t="s">
        <v>1981</v>
      </c>
      <c r="F334" s="100" t="s">
        <v>1982</v>
      </c>
      <c r="G334" s="100" t="str">
        <f t="shared" si="12"/>
        <v>中野区</v>
      </c>
      <c r="H334" s="100" t="s">
        <v>1983</v>
      </c>
      <c r="I334" s="100" t="s">
        <v>1984</v>
      </c>
      <c r="J334" s="100" t="s">
        <v>18</v>
      </c>
      <c r="K334" s="100" t="s">
        <v>18</v>
      </c>
      <c r="L334" s="100" t="s">
        <v>18</v>
      </c>
      <c r="M334" s="100" t="s">
        <v>19</v>
      </c>
      <c r="N334" s="100" t="s">
        <v>1490</v>
      </c>
      <c r="O334" s="101">
        <v>5</v>
      </c>
      <c r="P334" s="100" t="s">
        <v>1179</v>
      </c>
    </row>
    <row r="335" spans="1:16" ht="25.2" hidden="1" customHeight="1" x14ac:dyDescent="0.45">
      <c r="A335" s="101">
        <v>2143</v>
      </c>
      <c r="B335" s="100" t="s">
        <v>1985</v>
      </c>
      <c r="C335" s="100" t="s">
        <v>1986</v>
      </c>
      <c r="D335" s="100" t="s">
        <v>3247</v>
      </c>
      <c r="E335" s="100" t="s">
        <v>311</v>
      </c>
      <c r="F335" s="100" t="s">
        <v>1987</v>
      </c>
      <c r="G335" s="100" t="str">
        <f t="shared" si="12"/>
        <v>練馬区</v>
      </c>
      <c r="H335" s="100" t="s">
        <v>1988</v>
      </c>
      <c r="I335" s="100" t="s">
        <v>1989</v>
      </c>
      <c r="J335" s="100" t="s">
        <v>18</v>
      </c>
      <c r="K335" s="100" t="s">
        <v>18</v>
      </c>
      <c r="L335" s="100" t="s">
        <v>18</v>
      </c>
      <c r="M335" s="100" t="s">
        <v>19</v>
      </c>
      <c r="N335" s="100" t="s">
        <v>1186</v>
      </c>
      <c r="O335" s="101">
        <v>5</v>
      </c>
      <c r="P335" s="100" t="s">
        <v>1179</v>
      </c>
    </row>
    <row r="336" spans="1:16" ht="25.2" hidden="1" customHeight="1" x14ac:dyDescent="0.45">
      <c r="A336" s="101">
        <v>2144</v>
      </c>
      <c r="B336" s="100" t="s">
        <v>1990</v>
      </c>
      <c r="C336" s="100" t="s">
        <v>1991</v>
      </c>
      <c r="D336" s="100" t="s">
        <v>3248</v>
      </c>
      <c r="E336" s="100" t="s">
        <v>1992</v>
      </c>
      <c r="F336" s="100" t="s">
        <v>1993</v>
      </c>
      <c r="G336" s="100" t="str">
        <f t="shared" si="12"/>
        <v>練馬区</v>
      </c>
      <c r="H336" s="100" t="s">
        <v>1994</v>
      </c>
      <c r="I336" s="100" t="s">
        <v>1995</v>
      </c>
      <c r="J336" s="100" t="s">
        <v>18</v>
      </c>
      <c r="K336" s="100" t="s">
        <v>18</v>
      </c>
      <c r="L336" s="100" t="s">
        <v>18</v>
      </c>
      <c r="M336" s="100" t="s">
        <v>19</v>
      </c>
      <c r="N336" s="100" t="s">
        <v>1328</v>
      </c>
      <c r="O336" s="101">
        <v>5</v>
      </c>
      <c r="P336" s="100" t="s">
        <v>1179</v>
      </c>
    </row>
    <row r="337" spans="1:16" ht="25.2" hidden="1" customHeight="1" x14ac:dyDescent="0.45">
      <c r="A337" s="101">
        <v>2145</v>
      </c>
      <c r="B337" s="100" t="s">
        <v>946</v>
      </c>
      <c r="C337" s="100" t="s">
        <v>1996</v>
      </c>
      <c r="D337" s="100" t="s">
        <v>3249</v>
      </c>
      <c r="E337" s="100" t="s">
        <v>1997</v>
      </c>
      <c r="F337" s="100" t="s">
        <v>1998</v>
      </c>
      <c r="G337" s="100" t="str">
        <f t="shared" si="12"/>
        <v>練馬区</v>
      </c>
      <c r="H337" s="100" t="s">
        <v>1999</v>
      </c>
      <c r="I337" s="100" t="s">
        <v>2000</v>
      </c>
      <c r="J337" s="100" t="s">
        <v>18</v>
      </c>
      <c r="K337" s="100" t="s">
        <v>18</v>
      </c>
      <c r="L337" s="100" t="s">
        <v>18</v>
      </c>
      <c r="M337" s="100" t="s">
        <v>19</v>
      </c>
      <c r="N337" s="100" t="s">
        <v>1178</v>
      </c>
      <c r="O337" s="101">
        <v>5</v>
      </c>
      <c r="P337" s="100" t="s">
        <v>1179</v>
      </c>
    </row>
    <row r="338" spans="1:16" ht="25.2" hidden="1" customHeight="1" x14ac:dyDescent="0.45">
      <c r="A338" s="101">
        <v>2146</v>
      </c>
      <c r="B338" s="100" t="s">
        <v>2001</v>
      </c>
      <c r="C338" s="100" t="s">
        <v>2001</v>
      </c>
      <c r="D338" s="100" t="s">
        <v>3250</v>
      </c>
      <c r="E338" s="100" t="s">
        <v>317</v>
      </c>
      <c r="F338" s="100" t="s">
        <v>2002</v>
      </c>
      <c r="G338" s="100" t="str">
        <f t="shared" si="12"/>
        <v>練馬区</v>
      </c>
      <c r="H338" s="100" t="s">
        <v>2003</v>
      </c>
      <c r="I338" s="100" t="s">
        <v>2004</v>
      </c>
      <c r="J338" s="100" t="s">
        <v>18</v>
      </c>
      <c r="K338" s="100" t="s">
        <v>18</v>
      </c>
      <c r="L338" s="100" t="s">
        <v>18</v>
      </c>
      <c r="M338" s="100" t="s">
        <v>19</v>
      </c>
      <c r="N338" s="100" t="s">
        <v>1178</v>
      </c>
      <c r="O338" s="101">
        <v>5</v>
      </c>
      <c r="P338" s="100" t="s">
        <v>1179</v>
      </c>
    </row>
    <row r="339" spans="1:16" ht="25.2" hidden="1" customHeight="1" x14ac:dyDescent="0.45">
      <c r="A339" s="101">
        <v>2147</v>
      </c>
      <c r="B339" s="100" t="s">
        <v>2005</v>
      </c>
      <c r="C339" s="100" t="s">
        <v>2006</v>
      </c>
      <c r="D339" s="100" t="s">
        <v>3251</v>
      </c>
      <c r="E339" s="100" t="s">
        <v>2007</v>
      </c>
      <c r="F339" s="100" t="s">
        <v>2008</v>
      </c>
      <c r="G339" s="100" t="str">
        <f t="shared" si="12"/>
        <v>文京区</v>
      </c>
      <c r="H339" s="100" t="s">
        <v>2009</v>
      </c>
      <c r="I339" s="100" t="s">
        <v>2010</v>
      </c>
      <c r="J339" s="100" t="s">
        <v>18</v>
      </c>
      <c r="K339" s="100" t="s">
        <v>18</v>
      </c>
      <c r="L339" s="100" t="s">
        <v>18</v>
      </c>
      <c r="M339" s="100" t="s">
        <v>19</v>
      </c>
      <c r="N339" s="100" t="s">
        <v>1186</v>
      </c>
      <c r="O339" s="101">
        <v>5</v>
      </c>
      <c r="P339" s="100" t="s">
        <v>1179</v>
      </c>
    </row>
    <row r="340" spans="1:16" ht="25.2" hidden="1" customHeight="1" x14ac:dyDescent="0.45">
      <c r="A340" s="101">
        <v>2148</v>
      </c>
      <c r="B340" s="100" t="s">
        <v>2011</v>
      </c>
      <c r="C340" s="100" t="s">
        <v>2012</v>
      </c>
      <c r="D340" s="100" t="s">
        <v>3252</v>
      </c>
      <c r="E340" s="100" t="s">
        <v>400</v>
      </c>
      <c r="F340" s="100" t="s">
        <v>2013</v>
      </c>
      <c r="G340" s="100" t="str">
        <f t="shared" si="12"/>
        <v>文京区</v>
      </c>
      <c r="H340" s="100" t="s">
        <v>2014</v>
      </c>
      <c r="I340" s="100" t="s">
        <v>2015</v>
      </c>
      <c r="J340" s="100" t="s">
        <v>18</v>
      </c>
      <c r="K340" s="100" t="s">
        <v>18</v>
      </c>
      <c r="L340" s="100" t="s">
        <v>18</v>
      </c>
      <c r="M340" s="100" t="s">
        <v>19</v>
      </c>
      <c r="N340" s="100" t="s">
        <v>1290</v>
      </c>
      <c r="O340" s="101">
        <v>5</v>
      </c>
      <c r="P340" s="100" t="s">
        <v>1179</v>
      </c>
    </row>
    <row r="341" spans="1:16" ht="25.2" hidden="1" customHeight="1" x14ac:dyDescent="0.45">
      <c r="A341" s="101">
        <v>2149</v>
      </c>
      <c r="B341" s="100" t="s">
        <v>2016</v>
      </c>
      <c r="C341" s="100" t="s">
        <v>2017</v>
      </c>
      <c r="D341" s="100" t="s">
        <v>3253</v>
      </c>
      <c r="E341" s="100" t="s">
        <v>477</v>
      </c>
      <c r="F341" s="100" t="s">
        <v>2018</v>
      </c>
      <c r="G341" s="100" t="str">
        <f t="shared" si="12"/>
        <v>文京区</v>
      </c>
      <c r="H341" s="100" t="s">
        <v>2019</v>
      </c>
      <c r="I341" s="100" t="s">
        <v>2020</v>
      </c>
      <c r="J341" s="100" t="s">
        <v>18</v>
      </c>
      <c r="K341" s="100" t="s">
        <v>18</v>
      </c>
      <c r="L341" s="100" t="s">
        <v>18</v>
      </c>
      <c r="M341" s="100" t="s">
        <v>19</v>
      </c>
      <c r="N341" s="100" t="s">
        <v>1186</v>
      </c>
      <c r="O341" s="101">
        <v>5</v>
      </c>
      <c r="P341" s="100" t="s">
        <v>1179</v>
      </c>
    </row>
    <row r="342" spans="1:16" ht="25.2" hidden="1" customHeight="1" x14ac:dyDescent="0.45">
      <c r="A342" s="101">
        <v>2150</v>
      </c>
      <c r="B342" s="100" t="s">
        <v>2021</v>
      </c>
      <c r="C342" s="100" t="s">
        <v>2022</v>
      </c>
      <c r="D342" s="100" t="s">
        <v>3254</v>
      </c>
      <c r="E342" s="100" t="s">
        <v>2023</v>
      </c>
      <c r="F342" s="100" t="s">
        <v>2024</v>
      </c>
      <c r="G342" s="100" t="str">
        <f t="shared" si="12"/>
        <v>文京区</v>
      </c>
      <c r="H342" s="100" t="s">
        <v>2025</v>
      </c>
      <c r="I342" s="100" t="s">
        <v>2026</v>
      </c>
      <c r="J342" s="100" t="s">
        <v>18</v>
      </c>
      <c r="K342" s="100" t="s">
        <v>18</v>
      </c>
      <c r="L342" s="100" t="s">
        <v>18</v>
      </c>
      <c r="M342" s="100" t="s">
        <v>19</v>
      </c>
      <c r="N342" s="100" t="s">
        <v>20</v>
      </c>
      <c r="O342" s="101">
        <v>5</v>
      </c>
      <c r="P342" s="100" t="s">
        <v>1179</v>
      </c>
    </row>
    <row r="343" spans="1:16" ht="25.2" hidden="1" customHeight="1" x14ac:dyDescent="0.45">
      <c r="A343" s="101">
        <v>2151</v>
      </c>
      <c r="B343" s="100" t="s">
        <v>2027</v>
      </c>
      <c r="C343" s="100" t="s">
        <v>2028</v>
      </c>
      <c r="D343" s="100" t="s">
        <v>3255</v>
      </c>
      <c r="E343" s="100" t="s">
        <v>2029</v>
      </c>
      <c r="F343" s="100" t="s">
        <v>2030</v>
      </c>
      <c r="G343" s="100" t="str">
        <f t="shared" si="12"/>
        <v>文京区</v>
      </c>
      <c r="H343" s="100" t="s">
        <v>2031</v>
      </c>
      <c r="I343" s="100" t="s">
        <v>2032</v>
      </c>
      <c r="J343" s="100" t="s">
        <v>18</v>
      </c>
      <c r="K343" s="100" t="s">
        <v>18</v>
      </c>
      <c r="L343" s="100" t="s">
        <v>18</v>
      </c>
      <c r="M343" s="100" t="s">
        <v>19</v>
      </c>
      <c r="N343" s="100" t="s">
        <v>1178</v>
      </c>
      <c r="O343" s="101">
        <v>5</v>
      </c>
      <c r="P343" s="100" t="s">
        <v>1179</v>
      </c>
    </row>
    <row r="344" spans="1:16" ht="25.2" hidden="1" customHeight="1" x14ac:dyDescent="0.45">
      <c r="A344" s="101">
        <v>2152</v>
      </c>
      <c r="B344" s="100" t="s">
        <v>2033</v>
      </c>
      <c r="C344" s="100" t="s">
        <v>2034</v>
      </c>
      <c r="D344" s="100" t="s">
        <v>3256</v>
      </c>
      <c r="E344" s="100" t="s">
        <v>2029</v>
      </c>
      <c r="F344" s="100" t="s">
        <v>2030</v>
      </c>
      <c r="G344" s="100" t="str">
        <f t="shared" si="12"/>
        <v>文京区</v>
      </c>
      <c r="H344" s="100" t="s">
        <v>2035</v>
      </c>
      <c r="I344" s="100" t="s">
        <v>2036</v>
      </c>
      <c r="J344" s="100" t="s">
        <v>18</v>
      </c>
      <c r="K344" s="100" t="s">
        <v>18</v>
      </c>
      <c r="L344" s="100" t="s">
        <v>18</v>
      </c>
      <c r="M344" s="100" t="s">
        <v>19</v>
      </c>
      <c r="N344" s="100" t="s">
        <v>1290</v>
      </c>
      <c r="O344" s="101">
        <v>5</v>
      </c>
      <c r="P344" s="100" t="s">
        <v>1179</v>
      </c>
    </row>
    <row r="345" spans="1:16" ht="25.2" hidden="1" customHeight="1" x14ac:dyDescent="0.45">
      <c r="A345" s="101">
        <v>2153</v>
      </c>
      <c r="B345" s="100" t="s">
        <v>2037</v>
      </c>
      <c r="C345" s="100" t="s">
        <v>2038</v>
      </c>
      <c r="D345" s="100" t="s">
        <v>3257</v>
      </c>
      <c r="E345" s="100" t="s">
        <v>2039</v>
      </c>
      <c r="F345" s="100" t="s">
        <v>2040</v>
      </c>
      <c r="G345" s="100" t="str">
        <f t="shared" si="12"/>
        <v>文京区</v>
      </c>
      <c r="H345" s="100" t="s">
        <v>2041</v>
      </c>
      <c r="I345" s="100" t="s">
        <v>2042</v>
      </c>
      <c r="J345" s="100" t="s">
        <v>18</v>
      </c>
      <c r="K345" s="100" t="s">
        <v>18</v>
      </c>
      <c r="L345" s="100" t="s">
        <v>18</v>
      </c>
      <c r="M345" s="100" t="s">
        <v>19</v>
      </c>
      <c r="N345" s="100" t="s">
        <v>1186</v>
      </c>
      <c r="O345" s="101">
        <v>5</v>
      </c>
      <c r="P345" s="100" t="s">
        <v>1179</v>
      </c>
    </row>
    <row r="346" spans="1:16" ht="25.2" hidden="1" customHeight="1" x14ac:dyDescent="0.45">
      <c r="A346" s="101">
        <v>2154</v>
      </c>
      <c r="B346" s="100" t="s">
        <v>2043</v>
      </c>
      <c r="C346" s="100" t="s">
        <v>2044</v>
      </c>
      <c r="D346" s="100" t="s">
        <v>3258</v>
      </c>
      <c r="E346" s="100" t="s">
        <v>2045</v>
      </c>
      <c r="F346" s="100" t="s">
        <v>2046</v>
      </c>
      <c r="G346" s="100" t="str">
        <f t="shared" si="12"/>
        <v>文京区</v>
      </c>
      <c r="H346" s="100" t="s">
        <v>2047</v>
      </c>
      <c r="I346" s="100" t="s">
        <v>2048</v>
      </c>
      <c r="J346" s="100" t="s">
        <v>18</v>
      </c>
      <c r="K346" s="115" t="s">
        <v>3259</v>
      </c>
      <c r="L346" s="100" t="s">
        <v>18</v>
      </c>
      <c r="M346" s="100" t="s">
        <v>1025</v>
      </c>
      <c r="N346" s="100" t="s">
        <v>20</v>
      </c>
      <c r="O346" s="101">
        <v>5</v>
      </c>
      <c r="P346" s="100" t="s">
        <v>1179</v>
      </c>
    </row>
    <row r="347" spans="1:16" ht="25.2" hidden="1" customHeight="1" x14ac:dyDescent="0.45">
      <c r="A347" s="101">
        <v>2156</v>
      </c>
      <c r="B347" s="100" t="s">
        <v>2049</v>
      </c>
      <c r="C347" s="100" t="s">
        <v>2050</v>
      </c>
      <c r="D347" s="100" t="s">
        <v>3260</v>
      </c>
      <c r="E347" s="100" t="s">
        <v>394</v>
      </c>
      <c r="F347" s="100" t="s">
        <v>2051</v>
      </c>
      <c r="G347" s="100" t="str">
        <f>IF(ISERROR(FIND("区",F347))=FALSE,LEFT(F347,FIND("区",F347)),IF(ISERROR(FIND("市",F347))=FALSE,LEFT(F347,FIND("市",F347)),IF(ISERROR(FIND("町",F347))=FALSE,LEFT(F347,FIND("町",F347)),IF(ISERROR(FIND("村",F347))=FALSE,LEFT(F347,FIND("村",F347)),IF(ISERROR(FIND("郡",F342))=FALSE,LEFT(F342,FIND("郡",F342)))))))</f>
        <v>文京区</v>
      </c>
      <c r="H347" s="100" t="s">
        <v>2052</v>
      </c>
      <c r="I347" s="100" t="s">
        <v>2053</v>
      </c>
      <c r="J347" s="100" t="s">
        <v>18</v>
      </c>
      <c r="K347" s="100"/>
      <c r="L347" s="100" t="s">
        <v>18</v>
      </c>
      <c r="M347" s="100" t="s">
        <v>19</v>
      </c>
      <c r="N347" s="100" t="s">
        <v>34</v>
      </c>
      <c r="O347" s="101">
        <v>5</v>
      </c>
      <c r="P347" s="100" t="s">
        <v>1179</v>
      </c>
    </row>
    <row r="348" spans="1:16" ht="25.2" hidden="1" customHeight="1" x14ac:dyDescent="0.45">
      <c r="A348" s="101">
        <v>2157</v>
      </c>
      <c r="B348" s="100" t="s">
        <v>2054</v>
      </c>
      <c r="C348" s="100" t="s">
        <v>2055</v>
      </c>
      <c r="D348" s="100" t="s">
        <v>3261</v>
      </c>
      <c r="E348" s="100" t="s">
        <v>477</v>
      </c>
      <c r="F348" s="100" t="s">
        <v>2056</v>
      </c>
      <c r="G348" s="100" t="str">
        <f>IF(ISERROR(FIND("区",F348))=FALSE,LEFT(F348,FIND("区",F348)),IF(ISERROR(FIND("市",F348))=FALSE,LEFT(F348,FIND("市",F348)),IF(ISERROR(FIND("町",F348))=FALSE,LEFT(F348,FIND("町",F348)),IF(ISERROR(FIND("村",F348))=FALSE,LEFT(F348,FIND("村",F348)),IF(ISERROR(FIND("郡",F343))=FALSE,LEFT(F343,FIND("郡",F343)))))))</f>
        <v>文京区</v>
      </c>
      <c r="H348" s="100" t="s">
        <v>2057</v>
      </c>
      <c r="I348" s="100" t="s">
        <v>2058</v>
      </c>
      <c r="J348" s="100" t="s">
        <v>18</v>
      </c>
      <c r="K348" s="100" t="s">
        <v>18</v>
      </c>
      <c r="L348" s="100" t="s">
        <v>18</v>
      </c>
      <c r="M348" s="100" t="s">
        <v>19</v>
      </c>
      <c r="N348" s="100" t="s">
        <v>20</v>
      </c>
      <c r="O348" s="101">
        <v>5</v>
      </c>
      <c r="P348" s="100" t="s">
        <v>1179</v>
      </c>
    </row>
    <row r="349" spans="1:16" ht="25.2" hidden="1" customHeight="1" x14ac:dyDescent="0.45">
      <c r="A349" s="101">
        <v>2158</v>
      </c>
      <c r="B349" s="100" t="s">
        <v>2059</v>
      </c>
      <c r="C349" s="100" t="s">
        <v>2060</v>
      </c>
      <c r="D349" s="100" t="s">
        <v>3262</v>
      </c>
      <c r="E349" s="100" t="s">
        <v>2061</v>
      </c>
      <c r="F349" s="100" t="s">
        <v>2062</v>
      </c>
      <c r="G349" s="100" t="str">
        <f>IF(ISERROR(FIND("区",F349))=FALSE,LEFT(F349,FIND("区",F349)),IF(ISERROR(FIND("市",F349))=FALSE,LEFT(F349,FIND("市",F349)),IF(ISERROR(FIND("町",F349))=FALSE,LEFT(F349,FIND("町",F349)),IF(ISERROR(FIND("村",F349))=FALSE,LEFT(F349,FIND("村",F349)),IF(ISERROR(FIND("郡",F344))=FALSE,LEFT(F344,FIND("郡",F344)))))))</f>
        <v>文京区</v>
      </c>
      <c r="H349" s="100" t="s">
        <v>2063</v>
      </c>
      <c r="I349" s="100" t="s">
        <v>2064</v>
      </c>
      <c r="J349" s="100" t="s">
        <v>18</v>
      </c>
      <c r="K349" s="100" t="s">
        <v>18</v>
      </c>
      <c r="L349" s="100" t="s">
        <v>18</v>
      </c>
      <c r="M349" s="100" t="s">
        <v>976</v>
      </c>
      <c r="N349" s="100" t="s">
        <v>1290</v>
      </c>
      <c r="O349" s="101">
        <v>5</v>
      </c>
      <c r="P349" s="100" t="s">
        <v>1179</v>
      </c>
    </row>
    <row r="350" spans="1:16" ht="25.2" hidden="1" customHeight="1" x14ac:dyDescent="0.45">
      <c r="A350" s="101">
        <v>2159</v>
      </c>
      <c r="B350" s="100" t="s">
        <v>2065</v>
      </c>
      <c r="C350" s="100" t="s">
        <v>2066</v>
      </c>
      <c r="D350" s="100" t="s">
        <v>3263</v>
      </c>
      <c r="E350" s="100" t="s">
        <v>2067</v>
      </c>
      <c r="F350" s="100" t="s">
        <v>2068</v>
      </c>
      <c r="G350" s="100" t="str">
        <f>IF(ISERROR(FIND("区",F350))=FALSE,LEFT(F350,FIND("区",F350)),IF(ISERROR(FIND("市",F350))=FALSE,LEFT(F350,FIND("市",F350)),IF(ISERROR(FIND("町",F350))=FALSE,LEFT(F350,FIND("町",F350)),IF(ISERROR(FIND("村",F350))=FALSE,LEFT(F350,FIND("村",F350)),IF(ISERROR(FIND("郡",F345))=FALSE,LEFT(F345,FIND("郡",F345)))))))</f>
        <v>文京区</v>
      </c>
      <c r="H350" s="100" t="s">
        <v>2069</v>
      </c>
      <c r="I350" s="100" t="s">
        <v>2070</v>
      </c>
      <c r="J350" s="100" t="s">
        <v>18</v>
      </c>
      <c r="K350" s="100" t="s">
        <v>18</v>
      </c>
      <c r="L350" s="100" t="s">
        <v>18</v>
      </c>
      <c r="M350" s="100" t="s">
        <v>19</v>
      </c>
      <c r="N350" s="100" t="s">
        <v>1290</v>
      </c>
      <c r="O350" s="101">
        <v>5</v>
      </c>
      <c r="P350" s="100" t="s">
        <v>1179</v>
      </c>
    </row>
    <row r="351" spans="1:16" ht="25.2" hidden="1" customHeight="1" x14ac:dyDescent="0.45">
      <c r="A351" s="101">
        <v>2161</v>
      </c>
      <c r="B351" s="100" t="s">
        <v>2071</v>
      </c>
      <c r="C351" s="100" t="s">
        <v>2072</v>
      </c>
      <c r="D351" s="100" t="s">
        <v>3264</v>
      </c>
      <c r="E351" s="100" t="s">
        <v>2073</v>
      </c>
      <c r="F351" s="100" t="s">
        <v>2074</v>
      </c>
      <c r="G351" s="100" t="str">
        <f>IF(ISERROR(FIND("区",F351))=FALSE,LEFT(F351,FIND("区",F351)),IF(ISERROR(FIND("市",F351))=FALSE,LEFT(F351,FIND("市",F351)),IF(ISERROR(FIND("町",F351))=FALSE,LEFT(F351,FIND("町",F351)),IF(ISERROR(FIND("村",F351))=FALSE,LEFT(F351,FIND("村",F351)),IF(ISERROR(FIND("郡",F346))=FALSE,LEFT(F346,FIND("郡",F346)))))))</f>
        <v>文京区</v>
      </c>
      <c r="H351" s="100" t="s">
        <v>2075</v>
      </c>
      <c r="I351" s="100" t="s">
        <v>2076</v>
      </c>
      <c r="J351" s="100" t="s">
        <v>18</v>
      </c>
      <c r="K351" s="100" t="s">
        <v>18</v>
      </c>
      <c r="L351" s="100" t="s">
        <v>18</v>
      </c>
      <c r="M351" s="100" t="s">
        <v>19</v>
      </c>
      <c r="N351" s="100" t="s">
        <v>34</v>
      </c>
      <c r="O351" s="101">
        <v>5</v>
      </c>
      <c r="P351" s="100" t="s">
        <v>1179</v>
      </c>
    </row>
    <row r="352" spans="1:16" ht="25.2" hidden="1" customHeight="1" x14ac:dyDescent="0.45">
      <c r="A352" s="101">
        <v>2163</v>
      </c>
      <c r="B352" s="100" t="s">
        <v>2077</v>
      </c>
      <c r="C352" s="100" t="s">
        <v>2078</v>
      </c>
      <c r="D352" s="100" t="s">
        <v>3265</v>
      </c>
      <c r="E352" s="100" t="s">
        <v>2079</v>
      </c>
      <c r="F352" s="100" t="s">
        <v>2080</v>
      </c>
      <c r="G352" s="100" t="str">
        <f>IF(ISERROR(FIND("区",F352))=FALSE,LEFT(F352,FIND("区",F352)),IF(ISERROR(FIND("市",F352))=FALSE,LEFT(F352,FIND("市",F352)),IF(ISERROR(FIND("町",F352))=FALSE,LEFT(F352,FIND("町",F352)),IF(ISERROR(FIND("村",F352))=FALSE,LEFT(F352,FIND("村",F352)),IF(ISERROR(FIND("郡",#REF!))=FALSE,LEFT(#REF!,FIND("郡",#REF!)))))))</f>
        <v>文京区</v>
      </c>
      <c r="H352" s="100" t="s">
        <v>2081</v>
      </c>
      <c r="I352" s="100" t="s">
        <v>2082</v>
      </c>
      <c r="J352" s="100" t="s">
        <v>18</v>
      </c>
      <c r="K352" s="100" t="s">
        <v>18</v>
      </c>
      <c r="L352" s="100" t="s">
        <v>18</v>
      </c>
      <c r="M352" s="100" t="s">
        <v>19</v>
      </c>
      <c r="N352" s="100" t="s">
        <v>1186</v>
      </c>
      <c r="O352" s="101">
        <v>5</v>
      </c>
      <c r="P352" s="100" t="s">
        <v>1179</v>
      </c>
    </row>
    <row r="353" spans="1:16" ht="25.2" hidden="1" customHeight="1" x14ac:dyDescent="0.45">
      <c r="A353" s="101">
        <v>2164</v>
      </c>
      <c r="B353" s="100" t="s">
        <v>2083</v>
      </c>
      <c r="C353" s="100" t="s">
        <v>2084</v>
      </c>
      <c r="D353" s="100" t="s">
        <v>3266</v>
      </c>
      <c r="E353" s="100" t="s">
        <v>2085</v>
      </c>
      <c r="F353" s="100" t="s">
        <v>2086</v>
      </c>
      <c r="G353" s="100" t="str">
        <f t="shared" ref="G353:G384" si="13">IF(ISERROR(FIND("区",F353))=FALSE,LEFT(F353,FIND("区",F353)),IF(ISERROR(FIND("市",F353))=FALSE,LEFT(F353,FIND("市",F353)),IF(ISERROR(FIND("町",F353))=FALSE,LEFT(F353,FIND("町",F353)),IF(ISERROR(FIND("村",F353))=FALSE,LEFT(F353,FIND("村",F353)),IF(ISERROR(FIND("郡",F347))=FALSE,LEFT(F347,FIND("郡",F347)))))))</f>
        <v>文京区</v>
      </c>
      <c r="H353" s="100" t="s">
        <v>2087</v>
      </c>
      <c r="I353" s="100" t="s">
        <v>2088</v>
      </c>
      <c r="J353" s="100" t="s">
        <v>18</v>
      </c>
      <c r="K353" s="100" t="s">
        <v>18</v>
      </c>
      <c r="L353" s="100" t="s">
        <v>18</v>
      </c>
      <c r="M353" s="100" t="s">
        <v>19</v>
      </c>
      <c r="N353" s="100" t="s">
        <v>1219</v>
      </c>
      <c r="O353" s="101">
        <v>5</v>
      </c>
      <c r="P353" s="100" t="s">
        <v>1179</v>
      </c>
    </row>
    <row r="354" spans="1:16" ht="25.2" hidden="1" customHeight="1" x14ac:dyDescent="0.45">
      <c r="A354" s="101">
        <v>2165</v>
      </c>
      <c r="B354" s="100" t="s">
        <v>2089</v>
      </c>
      <c r="C354" s="100" t="s">
        <v>2090</v>
      </c>
      <c r="D354" s="100" t="s">
        <v>3267</v>
      </c>
      <c r="E354" s="100" t="s">
        <v>24</v>
      </c>
      <c r="F354" s="100" t="s">
        <v>2091</v>
      </c>
      <c r="G354" s="100" t="str">
        <f t="shared" si="13"/>
        <v>文京区</v>
      </c>
      <c r="H354" s="100" t="s">
        <v>2092</v>
      </c>
      <c r="I354" s="100" t="s">
        <v>2093</v>
      </c>
      <c r="J354" s="100" t="s">
        <v>18</v>
      </c>
      <c r="K354" s="100" t="s">
        <v>18</v>
      </c>
      <c r="L354" s="100" t="s">
        <v>18</v>
      </c>
      <c r="M354" s="100" t="s">
        <v>19</v>
      </c>
      <c r="N354" s="100" t="s">
        <v>1490</v>
      </c>
      <c r="O354" s="101">
        <v>5</v>
      </c>
      <c r="P354" s="100" t="s">
        <v>1179</v>
      </c>
    </row>
    <row r="355" spans="1:16" ht="25.2" hidden="1" customHeight="1" x14ac:dyDescent="0.45">
      <c r="A355" s="101">
        <v>2166</v>
      </c>
      <c r="B355" s="100" t="s">
        <v>2094</v>
      </c>
      <c r="C355" s="100" t="s">
        <v>2095</v>
      </c>
      <c r="D355" s="100" t="s">
        <v>3268</v>
      </c>
      <c r="E355" s="100" t="s">
        <v>2096</v>
      </c>
      <c r="F355" s="100" t="s">
        <v>2097</v>
      </c>
      <c r="G355" s="100" t="str">
        <f t="shared" si="13"/>
        <v>文京区</v>
      </c>
      <c r="H355" s="100" t="s">
        <v>2098</v>
      </c>
      <c r="I355" s="100" t="s">
        <v>2099</v>
      </c>
      <c r="J355" s="100" t="s">
        <v>18</v>
      </c>
      <c r="K355" s="100" t="s">
        <v>18</v>
      </c>
      <c r="L355" s="100" t="s">
        <v>18</v>
      </c>
      <c r="M355" s="100" t="s">
        <v>19</v>
      </c>
      <c r="N355" s="100" t="s">
        <v>1186</v>
      </c>
      <c r="O355" s="101">
        <v>5</v>
      </c>
      <c r="P355" s="100" t="s">
        <v>1179</v>
      </c>
    </row>
    <row r="356" spans="1:16" ht="25.2" hidden="1" customHeight="1" x14ac:dyDescent="0.45">
      <c r="A356" s="101">
        <v>2167</v>
      </c>
      <c r="B356" s="100" t="s">
        <v>2100</v>
      </c>
      <c r="C356" s="100" t="s">
        <v>2101</v>
      </c>
      <c r="D356" s="100" t="s">
        <v>3269</v>
      </c>
      <c r="E356" s="100" t="s">
        <v>2102</v>
      </c>
      <c r="F356" s="100" t="s">
        <v>2103</v>
      </c>
      <c r="G356" s="100" t="str">
        <f t="shared" si="13"/>
        <v>港区</v>
      </c>
      <c r="H356" s="100" t="s">
        <v>2104</v>
      </c>
      <c r="I356" s="100" t="s">
        <v>2105</v>
      </c>
      <c r="J356" s="100" t="s">
        <v>18</v>
      </c>
      <c r="K356" s="100" t="s">
        <v>18</v>
      </c>
      <c r="L356" s="100" t="s">
        <v>18</v>
      </c>
      <c r="M356" s="100" t="s">
        <v>19</v>
      </c>
      <c r="N356" s="100" t="s">
        <v>1219</v>
      </c>
      <c r="O356" s="101">
        <v>5</v>
      </c>
      <c r="P356" s="100" t="s">
        <v>1179</v>
      </c>
    </row>
    <row r="357" spans="1:16" ht="25.2" hidden="1" customHeight="1" x14ac:dyDescent="0.45">
      <c r="A357" s="101">
        <v>2168</v>
      </c>
      <c r="B357" s="100" t="s">
        <v>2106</v>
      </c>
      <c r="C357" s="100" t="s">
        <v>2107</v>
      </c>
      <c r="D357" s="100" t="s">
        <v>3270</v>
      </c>
      <c r="E357" s="100" t="s">
        <v>82</v>
      </c>
      <c r="F357" s="100" t="s">
        <v>2108</v>
      </c>
      <c r="G357" s="100" t="str">
        <f t="shared" si="13"/>
        <v>港区</v>
      </c>
      <c r="H357" s="100" t="s">
        <v>2109</v>
      </c>
      <c r="I357" s="100" t="s">
        <v>2110</v>
      </c>
      <c r="J357" s="100" t="s">
        <v>18</v>
      </c>
      <c r="K357" s="100" t="s">
        <v>18</v>
      </c>
      <c r="L357" s="100" t="s">
        <v>18</v>
      </c>
      <c r="M357" s="100" t="s">
        <v>19</v>
      </c>
      <c r="N357" s="100" t="s">
        <v>34</v>
      </c>
      <c r="O357" s="101">
        <v>5</v>
      </c>
      <c r="P357" s="100" t="s">
        <v>1179</v>
      </c>
    </row>
    <row r="358" spans="1:16" ht="25.2" hidden="1" customHeight="1" x14ac:dyDescent="0.45">
      <c r="A358" s="101">
        <v>2169</v>
      </c>
      <c r="B358" s="100" t="s">
        <v>2111</v>
      </c>
      <c r="C358" s="100" t="s">
        <v>2112</v>
      </c>
      <c r="D358" s="100" t="s">
        <v>3271</v>
      </c>
      <c r="E358" s="100" t="s">
        <v>2113</v>
      </c>
      <c r="F358" s="100" t="s">
        <v>2114</v>
      </c>
      <c r="G358" s="100" t="str">
        <f t="shared" si="13"/>
        <v>港区</v>
      </c>
      <c r="H358" s="100" t="s">
        <v>2115</v>
      </c>
      <c r="I358" s="100" t="s">
        <v>2116</v>
      </c>
      <c r="J358" s="100" t="s">
        <v>18</v>
      </c>
      <c r="K358" s="100" t="s">
        <v>18</v>
      </c>
      <c r="L358" s="100" t="s">
        <v>18</v>
      </c>
      <c r="M358" s="100" t="s">
        <v>19</v>
      </c>
      <c r="N358" s="100" t="s">
        <v>1939</v>
      </c>
      <c r="O358" s="101">
        <v>5</v>
      </c>
      <c r="P358" s="100" t="s">
        <v>1179</v>
      </c>
    </row>
    <row r="359" spans="1:16" ht="25.2" hidden="1" customHeight="1" x14ac:dyDescent="0.45">
      <c r="A359" s="101">
        <v>2170</v>
      </c>
      <c r="B359" s="100" t="s">
        <v>2117</v>
      </c>
      <c r="C359" s="100" t="s">
        <v>2118</v>
      </c>
      <c r="D359" s="100" t="s">
        <v>3272</v>
      </c>
      <c r="E359" s="100" t="s">
        <v>2119</v>
      </c>
      <c r="F359" s="100" t="s">
        <v>2120</v>
      </c>
      <c r="G359" s="100" t="str">
        <f t="shared" si="13"/>
        <v>港区</v>
      </c>
      <c r="H359" s="100" t="s">
        <v>2121</v>
      </c>
      <c r="I359" s="100" t="s">
        <v>2122</v>
      </c>
      <c r="J359" s="100" t="s">
        <v>18</v>
      </c>
      <c r="K359" s="100" t="s">
        <v>18</v>
      </c>
      <c r="L359" s="100" t="s">
        <v>18</v>
      </c>
      <c r="M359" s="100" t="s">
        <v>19</v>
      </c>
      <c r="N359" s="100" t="s">
        <v>1290</v>
      </c>
      <c r="O359" s="101">
        <v>5</v>
      </c>
      <c r="P359" s="100" t="s">
        <v>1179</v>
      </c>
    </row>
    <row r="360" spans="1:16" ht="25.2" hidden="1" customHeight="1" x14ac:dyDescent="0.45">
      <c r="A360" s="101">
        <v>2171</v>
      </c>
      <c r="B360" s="100" t="s">
        <v>2123</v>
      </c>
      <c r="C360" s="100" t="s">
        <v>2124</v>
      </c>
      <c r="D360" s="100" t="s">
        <v>3273</v>
      </c>
      <c r="E360" s="100" t="s">
        <v>2125</v>
      </c>
      <c r="F360" s="100" t="s">
        <v>2126</v>
      </c>
      <c r="G360" s="100" t="str">
        <f t="shared" si="13"/>
        <v>港区</v>
      </c>
      <c r="H360" s="100" t="s">
        <v>2127</v>
      </c>
      <c r="I360" s="100" t="s">
        <v>2128</v>
      </c>
      <c r="J360" s="100" t="s">
        <v>18</v>
      </c>
      <c r="K360" s="100" t="s">
        <v>18</v>
      </c>
      <c r="L360" s="100" t="s">
        <v>18</v>
      </c>
      <c r="M360" s="100" t="s">
        <v>19</v>
      </c>
      <c r="N360" s="100" t="s">
        <v>1186</v>
      </c>
      <c r="O360" s="101">
        <v>5</v>
      </c>
      <c r="P360" s="100" t="s">
        <v>1179</v>
      </c>
    </row>
    <row r="361" spans="1:16" ht="25.2" hidden="1" customHeight="1" x14ac:dyDescent="0.45">
      <c r="A361" s="101">
        <v>2172</v>
      </c>
      <c r="B361" s="100" t="s">
        <v>2129</v>
      </c>
      <c r="C361" s="100" t="s">
        <v>2130</v>
      </c>
      <c r="D361" s="100" t="s">
        <v>3274</v>
      </c>
      <c r="E361" s="100" t="s">
        <v>2131</v>
      </c>
      <c r="F361" s="100" t="s">
        <v>2132</v>
      </c>
      <c r="G361" s="100" t="str">
        <f t="shared" si="13"/>
        <v>港区</v>
      </c>
      <c r="H361" s="100" t="s">
        <v>2133</v>
      </c>
      <c r="I361" s="100" t="s">
        <v>2134</v>
      </c>
      <c r="J361" s="100" t="s">
        <v>18</v>
      </c>
      <c r="K361" s="100" t="s">
        <v>18</v>
      </c>
      <c r="L361" s="100" t="s">
        <v>18</v>
      </c>
      <c r="M361" s="100" t="s">
        <v>19</v>
      </c>
      <c r="N361" s="100" t="s">
        <v>34</v>
      </c>
      <c r="O361" s="101">
        <v>5</v>
      </c>
      <c r="P361" s="100" t="s">
        <v>1179</v>
      </c>
    </row>
    <row r="362" spans="1:16" ht="25.2" hidden="1" customHeight="1" x14ac:dyDescent="0.45">
      <c r="A362" s="101">
        <v>2173</v>
      </c>
      <c r="B362" s="100" t="s">
        <v>2135</v>
      </c>
      <c r="C362" s="100" t="s">
        <v>2136</v>
      </c>
      <c r="D362" s="100" t="s">
        <v>3275</v>
      </c>
      <c r="E362" s="100" t="s">
        <v>2113</v>
      </c>
      <c r="F362" s="100" t="s">
        <v>2137</v>
      </c>
      <c r="G362" s="100" t="str">
        <f t="shared" si="13"/>
        <v>港区</v>
      </c>
      <c r="H362" s="100" t="s">
        <v>2138</v>
      </c>
      <c r="I362" s="100" t="s">
        <v>2139</v>
      </c>
      <c r="J362" s="100" t="s">
        <v>18</v>
      </c>
      <c r="K362" s="100" t="s">
        <v>18</v>
      </c>
      <c r="L362" s="100" t="s">
        <v>18</v>
      </c>
      <c r="M362" s="100" t="s">
        <v>19</v>
      </c>
      <c r="N362" s="100" t="s">
        <v>20</v>
      </c>
      <c r="O362" s="101">
        <v>5</v>
      </c>
      <c r="P362" s="100" t="s">
        <v>1179</v>
      </c>
    </row>
    <row r="363" spans="1:16" ht="25.2" hidden="1" customHeight="1" x14ac:dyDescent="0.45">
      <c r="A363" s="101">
        <v>2174</v>
      </c>
      <c r="B363" s="100" t="s">
        <v>2140</v>
      </c>
      <c r="C363" s="100" t="s">
        <v>2141</v>
      </c>
      <c r="D363" s="100" t="s">
        <v>3276</v>
      </c>
      <c r="E363" s="100" t="s">
        <v>2142</v>
      </c>
      <c r="F363" s="100" t="s">
        <v>2143</v>
      </c>
      <c r="G363" s="100" t="str">
        <f t="shared" si="13"/>
        <v>港区</v>
      </c>
      <c r="H363" s="100" t="s">
        <v>2144</v>
      </c>
      <c r="I363" s="100" t="s">
        <v>2145</v>
      </c>
      <c r="J363" s="100" t="s">
        <v>18</v>
      </c>
      <c r="K363" s="100" t="s">
        <v>18</v>
      </c>
      <c r="L363" s="100" t="s">
        <v>18</v>
      </c>
      <c r="M363" s="100" t="s">
        <v>19</v>
      </c>
      <c r="N363" s="100" t="s">
        <v>1939</v>
      </c>
      <c r="O363" s="101">
        <v>5</v>
      </c>
      <c r="P363" s="100" t="s">
        <v>1179</v>
      </c>
    </row>
    <row r="364" spans="1:16" ht="25.2" hidden="1" customHeight="1" x14ac:dyDescent="0.45">
      <c r="A364" s="101">
        <v>2175</v>
      </c>
      <c r="B364" s="100" t="s">
        <v>2146</v>
      </c>
      <c r="C364" s="100" t="s">
        <v>2147</v>
      </c>
      <c r="D364" s="100" t="s">
        <v>3277</v>
      </c>
      <c r="E364" s="100" t="s">
        <v>2148</v>
      </c>
      <c r="F364" s="100" t="s">
        <v>2149</v>
      </c>
      <c r="G364" s="100" t="str">
        <f t="shared" si="13"/>
        <v>港区</v>
      </c>
      <c r="H364" s="100" t="s">
        <v>2150</v>
      </c>
      <c r="I364" s="100" t="s">
        <v>2151</v>
      </c>
      <c r="J364" s="100" t="s">
        <v>18</v>
      </c>
      <c r="K364" s="100" t="s">
        <v>18</v>
      </c>
      <c r="L364" s="100" t="s">
        <v>18</v>
      </c>
      <c r="M364" s="100" t="s">
        <v>19</v>
      </c>
      <c r="N364" s="100" t="s">
        <v>1206</v>
      </c>
      <c r="O364" s="101">
        <v>5</v>
      </c>
      <c r="P364" s="100" t="s">
        <v>1179</v>
      </c>
    </row>
    <row r="365" spans="1:16" ht="25.2" hidden="1" customHeight="1" x14ac:dyDescent="0.45">
      <c r="A365" s="101">
        <v>2176</v>
      </c>
      <c r="B365" s="100" t="s">
        <v>2152</v>
      </c>
      <c r="C365" s="100" t="s">
        <v>2153</v>
      </c>
      <c r="D365" s="100" t="s">
        <v>3278</v>
      </c>
      <c r="E365" s="100" t="s">
        <v>2154</v>
      </c>
      <c r="F365" s="100" t="s">
        <v>2155</v>
      </c>
      <c r="G365" s="100" t="str">
        <f t="shared" si="13"/>
        <v>港区</v>
      </c>
      <c r="H365" s="100" t="s">
        <v>2156</v>
      </c>
      <c r="I365" s="100" t="s">
        <v>2157</v>
      </c>
      <c r="J365" s="100" t="s">
        <v>18</v>
      </c>
      <c r="K365" s="100" t="s">
        <v>18</v>
      </c>
      <c r="L365" s="100" t="s">
        <v>18</v>
      </c>
      <c r="M365" s="100" t="s">
        <v>19</v>
      </c>
      <c r="N365" s="100" t="s">
        <v>1328</v>
      </c>
      <c r="O365" s="101">
        <v>5</v>
      </c>
      <c r="P365" s="100" t="s">
        <v>1179</v>
      </c>
    </row>
    <row r="366" spans="1:16" ht="25.2" hidden="1" customHeight="1" x14ac:dyDescent="0.45">
      <c r="A366" s="101">
        <v>2177</v>
      </c>
      <c r="B366" s="100" t="s">
        <v>2158</v>
      </c>
      <c r="C366" s="100" t="s">
        <v>2159</v>
      </c>
      <c r="D366" s="100" t="s">
        <v>3279</v>
      </c>
      <c r="E366" s="100" t="s">
        <v>2160</v>
      </c>
      <c r="F366" s="100" t="s">
        <v>2161</v>
      </c>
      <c r="G366" s="100" t="str">
        <f t="shared" si="13"/>
        <v>港区</v>
      </c>
      <c r="H366" s="100" t="s">
        <v>2162</v>
      </c>
      <c r="I366" s="100" t="s">
        <v>2163</v>
      </c>
      <c r="J366" s="100" t="s">
        <v>18</v>
      </c>
      <c r="K366" s="100" t="s">
        <v>18</v>
      </c>
      <c r="L366" s="100" t="s">
        <v>18</v>
      </c>
      <c r="M366" s="100" t="s">
        <v>19</v>
      </c>
      <c r="N366" s="100" t="s">
        <v>1186</v>
      </c>
      <c r="O366" s="101">
        <v>5</v>
      </c>
      <c r="P366" s="100" t="s">
        <v>1179</v>
      </c>
    </row>
    <row r="367" spans="1:16" ht="25.2" hidden="1" customHeight="1" x14ac:dyDescent="0.45">
      <c r="A367" s="101">
        <v>2178</v>
      </c>
      <c r="B367" s="100" t="s">
        <v>2164</v>
      </c>
      <c r="C367" s="100" t="s">
        <v>2165</v>
      </c>
      <c r="D367" s="100" t="s">
        <v>3280</v>
      </c>
      <c r="E367" s="100" t="s">
        <v>82</v>
      </c>
      <c r="F367" s="100" t="s">
        <v>2166</v>
      </c>
      <c r="G367" s="100" t="str">
        <f t="shared" si="13"/>
        <v>港区</v>
      </c>
      <c r="H367" s="100" t="s">
        <v>2167</v>
      </c>
      <c r="I367" s="100" t="s">
        <v>2168</v>
      </c>
      <c r="J367" s="100" t="s">
        <v>18</v>
      </c>
      <c r="K367" s="100" t="s">
        <v>18</v>
      </c>
      <c r="L367" s="100" t="s">
        <v>18</v>
      </c>
      <c r="M367" s="100" t="s">
        <v>19</v>
      </c>
      <c r="N367" s="100" t="s">
        <v>1186</v>
      </c>
      <c r="O367" s="101">
        <v>5</v>
      </c>
      <c r="P367" s="100" t="s">
        <v>1179</v>
      </c>
    </row>
    <row r="368" spans="1:16" ht="25.2" hidden="1" customHeight="1" x14ac:dyDescent="0.45">
      <c r="A368" s="101">
        <v>2179</v>
      </c>
      <c r="B368" s="100" t="s">
        <v>2169</v>
      </c>
      <c r="C368" s="100" t="s">
        <v>2170</v>
      </c>
      <c r="D368" s="100" t="s">
        <v>3281</v>
      </c>
      <c r="E368" s="100" t="s">
        <v>2125</v>
      </c>
      <c r="F368" s="100" t="s">
        <v>2171</v>
      </c>
      <c r="G368" s="100" t="str">
        <f t="shared" si="13"/>
        <v>港区</v>
      </c>
      <c r="H368" s="100" t="s">
        <v>2172</v>
      </c>
      <c r="I368" s="100" t="s">
        <v>2173</v>
      </c>
      <c r="J368" s="100" t="s">
        <v>18</v>
      </c>
      <c r="K368" s="100" t="s">
        <v>18</v>
      </c>
      <c r="L368" s="100" t="s">
        <v>18</v>
      </c>
      <c r="M368" s="100" t="s">
        <v>19</v>
      </c>
      <c r="N368" s="100" t="s">
        <v>1290</v>
      </c>
      <c r="O368" s="101">
        <v>5</v>
      </c>
      <c r="P368" s="100" t="s">
        <v>1179</v>
      </c>
    </row>
    <row r="369" spans="1:16" ht="25.2" hidden="1" customHeight="1" x14ac:dyDescent="0.45">
      <c r="A369" s="101">
        <v>2180</v>
      </c>
      <c r="B369" s="100" t="s">
        <v>2174</v>
      </c>
      <c r="C369" s="100" t="s">
        <v>2175</v>
      </c>
      <c r="D369" s="100" t="s">
        <v>3282</v>
      </c>
      <c r="E369" s="100" t="s">
        <v>2176</v>
      </c>
      <c r="F369" s="100" t="s">
        <v>2177</v>
      </c>
      <c r="G369" s="100" t="str">
        <f t="shared" si="13"/>
        <v>港区</v>
      </c>
      <c r="H369" s="100" t="s">
        <v>2178</v>
      </c>
      <c r="I369" s="100" t="s">
        <v>2179</v>
      </c>
      <c r="J369" s="100" t="s">
        <v>18</v>
      </c>
      <c r="K369" s="100" t="s">
        <v>18</v>
      </c>
      <c r="L369" s="100" t="s">
        <v>18</v>
      </c>
      <c r="M369" s="100" t="s">
        <v>19</v>
      </c>
      <c r="N369" s="100" t="s">
        <v>1328</v>
      </c>
      <c r="O369" s="101">
        <v>5</v>
      </c>
      <c r="P369" s="100" t="s">
        <v>1179</v>
      </c>
    </row>
    <row r="370" spans="1:16" ht="25.2" hidden="1" customHeight="1" x14ac:dyDescent="0.45">
      <c r="A370" s="101">
        <v>2181</v>
      </c>
      <c r="B370" s="100" t="s">
        <v>2180</v>
      </c>
      <c r="C370" s="100" t="s">
        <v>2181</v>
      </c>
      <c r="D370" s="100" t="s">
        <v>3283</v>
      </c>
      <c r="E370" s="100" t="s">
        <v>2182</v>
      </c>
      <c r="F370" s="100" t="s">
        <v>2183</v>
      </c>
      <c r="G370" s="100" t="str">
        <f t="shared" si="13"/>
        <v>目黒区</v>
      </c>
      <c r="H370" s="100" t="s">
        <v>2184</v>
      </c>
      <c r="I370" s="100" t="s">
        <v>2185</v>
      </c>
      <c r="J370" s="100" t="s">
        <v>18</v>
      </c>
      <c r="K370" s="100" t="s">
        <v>18</v>
      </c>
      <c r="L370" s="100" t="s">
        <v>18</v>
      </c>
      <c r="M370" s="100" t="s">
        <v>19</v>
      </c>
      <c r="N370" s="100" t="s">
        <v>1939</v>
      </c>
      <c r="O370" s="101">
        <v>5</v>
      </c>
      <c r="P370" s="100" t="s">
        <v>1179</v>
      </c>
    </row>
    <row r="371" spans="1:16" ht="25.2" hidden="1" customHeight="1" x14ac:dyDescent="0.45">
      <c r="A371" s="101">
        <v>2183</v>
      </c>
      <c r="B371" s="100" t="s">
        <v>2186</v>
      </c>
      <c r="C371" s="100" t="s">
        <v>2187</v>
      </c>
      <c r="D371" s="100" t="s">
        <v>3284</v>
      </c>
      <c r="E371" s="100" t="s">
        <v>2188</v>
      </c>
      <c r="F371" s="100" t="s">
        <v>2189</v>
      </c>
      <c r="G371" s="100" t="str">
        <f t="shared" si="13"/>
        <v>目黒区</v>
      </c>
      <c r="H371" s="100" t="s">
        <v>2190</v>
      </c>
      <c r="I371" s="100" t="s">
        <v>2191</v>
      </c>
      <c r="J371" s="100" t="s">
        <v>18</v>
      </c>
      <c r="K371" s="100" t="s">
        <v>18</v>
      </c>
      <c r="L371" s="100" t="s">
        <v>18</v>
      </c>
      <c r="M371" s="100" t="s">
        <v>786</v>
      </c>
      <c r="N371" s="100" t="s">
        <v>1206</v>
      </c>
      <c r="O371" s="101">
        <v>5</v>
      </c>
      <c r="P371" s="100" t="s">
        <v>1179</v>
      </c>
    </row>
    <row r="372" spans="1:16" ht="25.2" hidden="1" customHeight="1" x14ac:dyDescent="0.45">
      <c r="A372" s="101">
        <v>2184</v>
      </c>
      <c r="B372" s="100" t="s">
        <v>2193</v>
      </c>
      <c r="C372" s="100" t="s">
        <v>2194</v>
      </c>
      <c r="D372" s="100" t="s">
        <v>3285</v>
      </c>
      <c r="E372" s="100" t="s">
        <v>2188</v>
      </c>
      <c r="F372" s="100" t="s">
        <v>2195</v>
      </c>
      <c r="G372" s="100" t="str">
        <f t="shared" si="13"/>
        <v>目黒区</v>
      </c>
      <c r="H372" s="100" t="s">
        <v>2196</v>
      </c>
      <c r="I372" s="100" t="s">
        <v>2197</v>
      </c>
      <c r="J372" s="100" t="s">
        <v>18</v>
      </c>
      <c r="K372" s="100" t="s">
        <v>18</v>
      </c>
      <c r="L372" s="100" t="s">
        <v>18</v>
      </c>
      <c r="M372" s="100" t="s">
        <v>19</v>
      </c>
      <c r="N372" s="100" t="s">
        <v>1178</v>
      </c>
      <c r="O372" s="101">
        <v>5</v>
      </c>
      <c r="P372" s="100" t="s">
        <v>1179</v>
      </c>
    </row>
    <row r="373" spans="1:16" ht="25.2" hidden="1" customHeight="1" x14ac:dyDescent="0.45">
      <c r="A373" s="101">
        <v>2185</v>
      </c>
      <c r="B373" s="100" t="s">
        <v>2198</v>
      </c>
      <c r="C373" s="100" t="s">
        <v>2199</v>
      </c>
      <c r="D373" s="100" t="s">
        <v>3286</v>
      </c>
      <c r="E373" s="100" t="s">
        <v>2200</v>
      </c>
      <c r="F373" s="100" t="s">
        <v>2201</v>
      </c>
      <c r="G373" s="100" t="str">
        <f t="shared" si="13"/>
        <v>目黒区</v>
      </c>
      <c r="H373" s="100" t="s">
        <v>2202</v>
      </c>
      <c r="I373" s="100" t="s">
        <v>2203</v>
      </c>
      <c r="J373" s="100" t="s">
        <v>18</v>
      </c>
      <c r="K373" s="100" t="s">
        <v>18</v>
      </c>
      <c r="L373" s="100" t="s">
        <v>18</v>
      </c>
      <c r="M373" s="100" t="s">
        <v>19</v>
      </c>
      <c r="N373" s="100" t="s">
        <v>1328</v>
      </c>
      <c r="O373" s="101">
        <v>5</v>
      </c>
      <c r="P373" s="100" t="s">
        <v>1179</v>
      </c>
    </row>
    <row r="374" spans="1:16" ht="25.2" hidden="1" customHeight="1" x14ac:dyDescent="0.45">
      <c r="A374" s="101">
        <v>2186</v>
      </c>
      <c r="B374" s="100" t="s">
        <v>2204</v>
      </c>
      <c r="C374" s="100" t="s">
        <v>2205</v>
      </c>
      <c r="D374" s="100" t="s">
        <v>3287</v>
      </c>
      <c r="E374" s="100" t="s">
        <v>2206</v>
      </c>
      <c r="F374" s="100" t="s">
        <v>2207</v>
      </c>
      <c r="G374" s="100" t="str">
        <f t="shared" si="13"/>
        <v>目黒区</v>
      </c>
      <c r="H374" s="100" t="s">
        <v>2208</v>
      </c>
      <c r="I374" s="100" t="s">
        <v>2209</v>
      </c>
      <c r="J374" s="100" t="s">
        <v>18</v>
      </c>
      <c r="K374" s="100"/>
      <c r="L374" s="100" t="s">
        <v>18</v>
      </c>
      <c r="M374" s="100" t="s">
        <v>19</v>
      </c>
      <c r="N374" s="100" t="s">
        <v>1206</v>
      </c>
      <c r="O374" s="101">
        <v>5</v>
      </c>
      <c r="P374" s="100" t="s">
        <v>1179</v>
      </c>
    </row>
    <row r="375" spans="1:16" ht="25.2" hidden="1" customHeight="1" x14ac:dyDescent="0.45">
      <c r="A375" s="101">
        <v>2187</v>
      </c>
      <c r="B375" s="100" t="s">
        <v>2210</v>
      </c>
      <c r="C375" s="100" t="s">
        <v>2210</v>
      </c>
      <c r="D375" s="100" t="s">
        <v>3288</v>
      </c>
      <c r="E375" s="100" t="s">
        <v>2211</v>
      </c>
      <c r="F375" s="100" t="s">
        <v>2212</v>
      </c>
      <c r="G375" s="100" t="str">
        <f t="shared" si="13"/>
        <v>目黒区</v>
      </c>
      <c r="H375" s="100" t="s">
        <v>2213</v>
      </c>
      <c r="I375" s="100" t="s">
        <v>2214</v>
      </c>
      <c r="J375" s="100" t="s">
        <v>18</v>
      </c>
      <c r="K375" s="100" t="s">
        <v>3289</v>
      </c>
      <c r="L375" s="100" t="s">
        <v>18</v>
      </c>
      <c r="M375" s="100" t="s">
        <v>3096</v>
      </c>
      <c r="N375" s="100" t="s">
        <v>1206</v>
      </c>
      <c r="O375" s="101">
        <v>5</v>
      </c>
      <c r="P375" s="100" t="s">
        <v>1179</v>
      </c>
    </row>
    <row r="376" spans="1:16" ht="25.2" hidden="1" customHeight="1" x14ac:dyDescent="0.45">
      <c r="A376" s="101">
        <v>2188</v>
      </c>
      <c r="B376" s="100" t="s">
        <v>2215</v>
      </c>
      <c r="C376" s="100" t="s">
        <v>2216</v>
      </c>
      <c r="D376" s="100" t="s">
        <v>3290</v>
      </c>
      <c r="E376" s="100" t="s">
        <v>2217</v>
      </c>
      <c r="F376" s="100" t="s">
        <v>2218</v>
      </c>
      <c r="G376" s="100" t="str">
        <f t="shared" si="13"/>
        <v>目黒区</v>
      </c>
      <c r="H376" s="100" t="s">
        <v>2219</v>
      </c>
      <c r="I376" s="100" t="s">
        <v>2220</v>
      </c>
      <c r="J376" s="100" t="s">
        <v>18</v>
      </c>
      <c r="K376" s="100" t="s">
        <v>18</v>
      </c>
      <c r="L376" s="100" t="s">
        <v>18</v>
      </c>
      <c r="M376" s="100" t="s">
        <v>19</v>
      </c>
      <c r="N376" s="100" t="s">
        <v>20</v>
      </c>
      <c r="O376" s="101">
        <v>5</v>
      </c>
      <c r="P376" s="100" t="s">
        <v>1179</v>
      </c>
    </row>
    <row r="377" spans="1:16" ht="25.2" hidden="1" customHeight="1" x14ac:dyDescent="0.45">
      <c r="A377" s="101">
        <v>2189</v>
      </c>
      <c r="B377" s="100" t="s">
        <v>2221</v>
      </c>
      <c r="C377" s="100" t="s">
        <v>2222</v>
      </c>
      <c r="D377" s="100" t="s">
        <v>3291</v>
      </c>
      <c r="E377" s="100" t="s">
        <v>2223</v>
      </c>
      <c r="F377" s="100" t="s">
        <v>2224</v>
      </c>
      <c r="G377" s="100" t="str">
        <f t="shared" si="13"/>
        <v>目黒区</v>
      </c>
      <c r="H377" s="100" t="s">
        <v>2225</v>
      </c>
      <c r="I377" s="100" t="s">
        <v>2226</v>
      </c>
      <c r="J377" s="100" t="s">
        <v>18</v>
      </c>
      <c r="K377" s="100" t="s">
        <v>18</v>
      </c>
      <c r="L377" s="100" t="s">
        <v>18</v>
      </c>
      <c r="M377" s="100" t="s">
        <v>19</v>
      </c>
      <c r="N377" s="100" t="s">
        <v>1186</v>
      </c>
      <c r="O377" s="101">
        <v>5</v>
      </c>
      <c r="P377" s="100" t="s">
        <v>1179</v>
      </c>
    </row>
    <row r="378" spans="1:16" ht="25.2" hidden="1" customHeight="1" x14ac:dyDescent="0.45">
      <c r="A378" s="101">
        <v>2190</v>
      </c>
      <c r="B378" s="100" t="s">
        <v>2227</v>
      </c>
      <c r="C378" s="100" t="s">
        <v>2228</v>
      </c>
      <c r="D378" s="100" t="s">
        <v>3292</v>
      </c>
      <c r="E378" s="100" t="s">
        <v>870</v>
      </c>
      <c r="F378" s="100" t="s">
        <v>2229</v>
      </c>
      <c r="G378" s="100" t="str">
        <f t="shared" si="13"/>
        <v>昭島市</v>
      </c>
      <c r="H378" s="100" t="s">
        <v>2230</v>
      </c>
      <c r="I378" s="100" t="s">
        <v>2231</v>
      </c>
      <c r="J378" s="100" t="s">
        <v>18</v>
      </c>
      <c r="K378" s="100" t="s">
        <v>18</v>
      </c>
      <c r="L378" s="100" t="s">
        <v>18</v>
      </c>
      <c r="M378" s="100" t="s">
        <v>19</v>
      </c>
      <c r="N378" s="100" t="s">
        <v>1206</v>
      </c>
      <c r="O378" s="101">
        <v>5</v>
      </c>
      <c r="P378" s="100" t="s">
        <v>1179</v>
      </c>
    </row>
    <row r="379" spans="1:16" ht="25.2" hidden="1" customHeight="1" x14ac:dyDescent="0.45">
      <c r="A379" s="101">
        <v>2191</v>
      </c>
      <c r="B379" s="100" t="s">
        <v>2232</v>
      </c>
      <c r="C379" s="100" t="s">
        <v>2233</v>
      </c>
      <c r="D379" s="100" t="s">
        <v>3293</v>
      </c>
      <c r="E379" s="100" t="s">
        <v>2234</v>
      </c>
      <c r="F379" s="100" t="s">
        <v>2235</v>
      </c>
      <c r="G379" s="100" t="str">
        <f t="shared" si="13"/>
        <v>あきる野市</v>
      </c>
      <c r="H379" s="100" t="s">
        <v>2236</v>
      </c>
      <c r="I379" s="100" t="s">
        <v>2237</v>
      </c>
      <c r="J379" s="100" t="s">
        <v>18</v>
      </c>
      <c r="K379" s="100" t="s">
        <v>18</v>
      </c>
      <c r="L379" s="100" t="s">
        <v>18</v>
      </c>
      <c r="M379" s="100" t="s">
        <v>19</v>
      </c>
      <c r="N379" s="100" t="s">
        <v>1290</v>
      </c>
      <c r="O379" s="101">
        <v>5</v>
      </c>
      <c r="P379" s="100" t="s">
        <v>1179</v>
      </c>
    </row>
    <row r="380" spans="1:16" ht="25.2" hidden="1" customHeight="1" x14ac:dyDescent="0.45">
      <c r="A380" s="101">
        <v>2192</v>
      </c>
      <c r="B380" s="100" t="s">
        <v>2238</v>
      </c>
      <c r="C380" s="100" t="s">
        <v>2239</v>
      </c>
      <c r="D380" s="100" t="s">
        <v>3294</v>
      </c>
      <c r="E380" s="100" t="s">
        <v>2240</v>
      </c>
      <c r="F380" s="100" t="s">
        <v>2241</v>
      </c>
      <c r="G380" s="100" t="str">
        <f t="shared" si="13"/>
        <v>稲城市</v>
      </c>
      <c r="H380" s="100" t="s">
        <v>2242</v>
      </c>
      <c r="I380" s="100" t="s">
        <v>2243</v>
      </c>
      <c r="J380" s="100" t="s">
        <v>18</v>
      </c>
      <c r="K380" s="100" t="s">
        <v>18</v>
      </c>
      <c r="L380" s="100" t="s">
        <v>18</v>
      </c>
      <c r="M380" s="100" t="s">
        <v>19</v>
      </c>
      <c r="N380" s="100" t="s">
        <v>1186</v>
      </c>
      <c r="O380" s="101">
        <v>5</v>
      </c>
      <c r="P380" s="100" t="s">
        <v>1179</v>
      </c>
    </row>
    <row r="381" spans="1:16" ht="25.2" hidden="1" customHeight="1" x14ac:dyDescent="0.45">
      <c r="A381" s="101">
        <v>2193</v>
      </c>
      <c r="B381" s="100" t="s">
        <v>2244</v>
      </c>
      <c r="C381" s="100" t="s">
        <v>2245</v>
      </c>
      <c r="D381" s="100" t="s">
        <v>3295</v>
      </c>
      <c r="E381" s="100" t="s">
        <v>2246</v>
      </c>
      <c r="F381" s="100" t="s">
        <v>2247</v>
      </c>
      <c r="G381" s="100" t="str">
        <f t="shared" si="13"/>
        <v>清瀬市</v>
      </c>
      <c r="H381" s="100" t="s">
        <v>2248</v>
      </c>
      <c r="I381" s="100" t="s">
        <v>2249</v>
      </c>
      <c r="J381" s="100" t="s">
        <v>18</v>
      </c>
      <c r="K381" s="100" t="s">
        <v>18</v>
      </c>
      <c r="L381" s="100" t="s">
        <v>18</v>
      </c>
      <c r="M381" s="100" t="s">
        <v>19</v>
      </c>
      <c r="N381" s="100" t="s">
        <v>1206</v>
      </c>
      <c r="O381" s="101">
        <v>5</v>
      </c>
      <c r="P381" s="100" t="s">
        <v>1179</v>
      </c>
    </row>
    <row r="382" spans="1:16" ht="25.2" hidden="1" customHeight="1" x14ac:dyDescent="0.45">
      <c r="A382" s="101">
        <v>2194</v>
      </c>
      <c r="B382" s="100" t="s">
        <v>2250</v>
      </c>
      <c r="C382" s="100" t="s">
        <v>2251</v>
      </c>
      <c r="D382" s="100" t="s">
        <v>3296</v>
      </c>
      <c r="E382" s="100" t="s">
        <v>2252</v>
      </c>
      <c r="F382" s="100" t="s">
        <v>2253</v>
      </c>
      <c r="G382" s="100" t="str">
        <f t="shared" si="13"/>
        <v>国立市</v>
      </c>
      <c r="H382" s="100" t="s">
        <v>2254</v>
      </c>
      <c r="I382" s="100" t="s">
        <v>2255</v>
      </c>
      <c r="J382" s="100" t="s">
        <v>18</v>
      </c>
      <c r="K382" s="100" t="s">
        <v>18</v>
      </c>
      <c r="L382" s="100"/>
      <c r="M382" s="100" t="s">
        <v>19</v>
      </c>
      <c r="N382" s="100" t="s">
        <v>1206</v>
      </c>
      <c r="O382" s="101">
        <v>5</v>
      </c>
      <c r="P382" s="100" t="s">
        <v>1179</v>
      </c>
    </row>
    <row r="383" spans="1:16" ht="25.2" hidden="1" customHeight="1" x14ac:dyDescent="0.45">
      <c r="A383" s="101">
        <v>2195</v>
      </c>
      <c r="B383" s="100" t="s">
        <v>2256</v>
      </c>
      <c r="C383" s="100" t="s">
        <v>2257</v>
      </c>
      <c r="D383" s="100" t="s">
        <v>3297</v>
      </c>
      <c r="E383" s="100" t="s">
        <v>1115</v>
      </c>
      <c r="F383" s="100" t="s">
        <v>2258</v>
      </c>
      <c r="G383" s="100" t="str">
        <f t="shared" si="13"/>
        <v>国立市</v>
      </c>
      <c r="H383" s="100" t="s">
        <v>2259</v>
      </c>
      <c r="I383" s="100" t="s">
        <v>2260</v>
      </c>
      <c r="J383" s="100" t="s">
        <v>18</v>
      </c>
      <c r="K383" s="100" t="s">
        <v>18</v>
      </c>
      <c r="L383" s="100" t="s">
        <v>18</v>
      </c>
      <c r="M383" s="100" t="s">
        <v>19</v>
      </c>
      <c r="N383" s="100" t="s">
        <v>1939</v>
      </c>
      <c r="O383" s="101">
        <v>5</v>
      </c>
      <c r="P383" s="100" t="s">
        <v>1179</v>
      </c>
    </row>
    <row r="384" spans="1:16" ht="25.2" hidden="1" customHeight="1" x14ac:dyDescent="0.45">
      <c r="A384" s="101">
        <v>2196</v>
      </c>
      <c r="B384" s="100" t="s">
        <v>2261</v>
      </c>
      <c r="C384" s="100" t="s">
        <v>2262</v>
      </c>
      <c r="D384" s="100" t="s">
        <v>3298</v>
      </c>
      <c r="E384" s="100" t="s">
        <v>2263</v>
      </c>
      <c r="F384" s="100" t="s">
        <v>2264</v>
      </c>
      <c r="G384" s="100" t="str">
        <f t="shared" si="13"/>
        <v>国分寺市</v>
      </c>
      <c r="H384" s="100" t="s">
        <v>2265</v>
      </c>
      <c r="I384" s="100" t="s">
        <v>2266</v>
      </c>
      <c r="J384" s="100" t="s">
        <v>18</v>
      </c>
      <c r="K384" s="100" t="s">
        <v>18</v>
      </c>
      <c r="L384" s="100" t="s">
        <v>18</v>
      </c>
      <c r="M384" s="100" t="s">
        <v>19</v>
      </c>
      <c r="N384" s="100" t="s">
        <v>1206</v>
      </c>
      <c r="O384" s="101">
        <v>5</v>
      </c>
      <c r="P384" s="100" t="s">
        <v>1179</v>
      </c>
    </row>
    <row r="385" spans="1:16" ht="25.2" hidden="1" customHeight="1" x14ac:dyDescent="0.45">
      <c r="A385" s="101">
        <v>2197</v>
      </c>
      <c r="B385" s="100" t="s">
        <v>2267</v>
      </c>
      <c r="C385" s="100" t="s">
        <v>2268</v>
      </c>
      <c r="D385" s="100" t="s">
        <v>3299</v>
      </c>
      <c r="E385" s="100" t="s">
        <v>2269</v>
      </c>
      <c r="F385" s="100" t="s">
        <v>2270</v>
      </c>
      <c r="G385" s="100" t="str">
        <f t="shared" ref="G385:G416" si="14">IF(ISERROR(FIND("区",F385))=FALSE,LEFT(F385,FIND("区",F385)),IF(ISERROR(FIND("市",F385))=FALSE,LEFT(F385,FIND("市",F385)),IF(ISERROR(FIND("町",F385))=FALSE,LEFT(F385,FIND("町",F385)),IF(ISERROR(FIND("村",F385))=FALSE,LEFT(F385,FIND("村",F385)),IF(ISERROR(FIND("郡",F379))=FALSE,LEFT(F379,FIND("郡",F379)))))))</f>
        <v>小金井市</v>
      </c>
      <c r="H385" s="100" t="s">
        <v>2271</v>
      </c>
      <c r="I385" s="100" t="s">
        <v>2272</v>
      </c>
      <c r="J385" s="100" t="s">
        <v>18</v>
      </c>
      <c r="K385" s="100" t="s">
        <v>18</v>
      </c>
      <c r="L385" s="100" t="s">
        <v>18</v>
      </c>
      <c r="M385" s="100" t="s">
        <v>19</v>
      </c>
      <c r="N385" s="100" t="s">
        <v>1290</v>
      </c>
      <c r="O385" s="101">
        <v>5</v>
      </c>
      <c r="P385" s="100" t="s">
        <v>1179</v>
      </c>
    </row>
    <row r="386" spans="1:16" ht="25.2" hidden="1" customHeight="1" x14ac:dyDescent="0.45">
      <c r="A386" s="101">
        <v>2198</v>
      </c>
      <c r="B386" s="100" t="s">
        <v>2273</v>
      </c>
      <c r="C386" s="100" t="s">
        <v>2274</v>
      </c>
      <c r="D386" s="100" t="s">
        <v>3300</v>
      </c>
      <c r="E386" s="100" t="s">
        <v>2275</v>
      </c>
      <c r="F386" s="100" t="s">
        <v>2276</v>
      </c>
      <c r="G386" s="100" t="str">
        <f t="shared" si="14"/>
        <v>小金井市</v>
      </c>
      <c r="H386" s="100" t="s">
        <v>2277</v>
      </c>
      <c r="I386" s="100" t="s">
        <v>2278</v>
      </c>
      <c r="J386" s="100" t="s">
        <v>18</v>
      </c>
      <c r="K386" s="100" t="s">
        <v>18</v>
      </c>
      <c r="L386" s="100" t="s">
        <v>18</v>
      </c>
      <c r="M386" s="100" t="s">
        <v>19</v>
      </c>
      <c r="N386" s="100" t="s">
        <v>1206</v>
      </c>
      <c r="O386" s="101">
        <v>5</v>
      </c>
      <c r="P386" s="100" t="s">
        <v>1179</v>
      </c>
    </row>
    <row r="387" spans="1:16" ht="25.2" hidden="1" customHeight="1" x14ac:dyDescent="0.45">
      <c r="A387" s="101">
        <v>2199</v>
      </c>
      <c r="B387" s="100" t="s">
        <v>2279</v>
      </c>
      <c r="C387" s="100" t="s">
        <v>2280</v>
      </c>
      <c r="D387" s="100" t="s">
        <v>3301</v>
      </c>
      <c r="E387" s="100" t="s">
        <v>2281</v>
      </c>
      <c r="F387" s="100" t="s">
        <v>2282</v>
      </c>
      <c r="G387" s="100" t="str">
        <f t="shared" si="14"/>
        <v>小金井市</v>
      </c>
      <c r="H387" s="100" t="s">
        <v>2283</v>
      </c>
      <c r="I387" s="100" t="s">
        <v>2284</v>
      </c>
      <c r="J387" s="100" t="s">
        <v>18</v>
      </c>
      <c r="K387" s="100" t="s">
        <v>18</v>
      </c>
      <c r="L387" s="100" t="s">
        <v>18</v>
      </c>
      <c r="M387" s="100" t="s">
        <v>19</v>
      </c>
      <c r="N387" s="100" t="s">
        <v>1206</v>
      </c>
      <c r="O387" s="101">
        <v>5</v>
      </c>
      <c r="P387" s="100" t="s">
        <v>1179</v>
      </c>
    </row>
    <row r="388" spans="1:16" ht="25.2" hidden="1" customHeight="1" x14ac:dyDescent="0.45">
      <c r="A388" s="101">
        <v>2200</v>
      </c>
      <c r="B388" s="100" t="s">
        <v>2285</v>
      </c>
      <c r="C388" s="100" t="s">
        <v>2286</v>
      </c>
      <c r="D388" s="100" t="s">
        <v>3302</v>
      </c>
      <c r="E388" s="100" t="s">
        <v>2287</v>
      </c>
      <c r="F388" s="100" t="s">
        <v>2288</v>
      </c>
      <c r="G388" s="100" t="str">
        <f t="shared" si="14"/>
        <v>小平市</v>
      </c>
      <c r="H388" s="100" t="s">
        <v>2289</v>
      </c>
      <c r="I388" s="100" t="s">
        <v>2290</v>
      </c>
      <c r="J388" s="100" t="s">
        <v>18</v>
      </c>
      <c r="K388" s="100" t="s">
        <v>18</v>
      </c>
      <c r="L388" s="100" t="s">
        <v>18</v>
      </c>
      <c r="M388" s="100" t="s">
        <v>19</v>
      </c>
      <c r="N388" s="100" t="s">
        <v>20</v>
      </c>
      <c r="O388" s="101">
        <v>5</v>
      </c>
      <c r="P388" s="100" t="s">
        <v>1179</v>
      </c>
    </row>
    <row r="389" spans="1:16" ht="25.2" hidden="1" customHeight="1" x14ac:dyDescent="0.45">
      <c r="A389" s="101">
        <v>2201</v>
      </c>
      <c r="B389" s="100" t="s">
        <v>2291</v>
      </c>
      <c r="C389" s="100" t="s">
        <v>2292</v>
      </c>
      <c r="D389" s="100" t="s">
        <v>3303</v>
      </c>
      <c r="E389" s="100" t="s">
        <v>2293</v>
      </c>
      <c r="F389" s="100" t="s">
        <v>2294</v>
      </c>
      <c r="G389" s="100" t="str">
        <f t="shared" si="14"/>
        <v>小平市</v>
      </c>
      <c r="H389" s="100" t="s">
        <v>2295</v>
      </c>
      <c r="I389" s="100" t="s">
        <v>2296</v>
      </c>
      <c r="J389" s="100" t="s">
        <v>18</v>
      </c>
      <c r="K389" s="100" t="s">
        <v>18</v>
      </c>
      <c r="L389" s="100" t="s">
        <v>18</v>
      </c>
      <c r="M389" s="100" t="s">
        <v>19</v>
      </c>
      <c r="N389" s="100" t="s">
        <v>1328</v>
      </c>
      <c r="O389" s="101">
        <v>5</v>
      </c>
      <c r="P389" s="100" t="s">
        <v>1179</v>
      </c>
    </row>
    <row r="390" spans="1:16" ht="25.2" hidden="1" customHeight="1" x14ac:dyDescent="0.45">
      <c r="A390" s="101">
        <v>2202</v>
      </c>
      <c r="B390" s="100" t="s">
        <v>2297</v>
      </c>
      <c r="C390" s="100" t="s">
        <v>2298</v>
      </c>
      <c r="D390" s="100" t="s">
        <v>3304</v>
      </c>
      <c r="E390" s="100" t="s">
        <v>2299</v>
      </c>
      <c r="F390" s="100" t="s">
        <v>2300</v>
      </c>
      <c r="G390" s="100" t="str">
        <f t="shared" si="14"/>
        <v>小平市</v>
      </c>
      <c r="H390" s="100" t="s">
        <v>2301</v>
      </c>
      <c r="I390" s="100" t="s">
        <v>2302</v>
      </c>
      <c r="J390" s="100" t="s">
        <v>18</v>
      </c>
      <c r="K390" s="100" t="s">
        <v>18</v>
      </c>
      <c r="L390" s="100" t="s">
        <v>18</v>
      </c>
      <c r="M390" s="100" t="s">
        <v>19</v>
      </c>
      <c r="N390" s="100" t="s">
        <v>1206</v>
      </c>
      <c r="O390" s="101">
        <v>5</v>
      </c>
      <c r="P390" s="100" t="s">
        <v>1179</v>
      </c>
    </row>
    <row r="391" spans="1:16" ht="25.2" hidden="1" customHeight="1" x14ac:dyDescent="0.45">
      <c r="A391" s="101">
        <v>2203</v>
      </c>
      <c r="B391" s="100" t="s">
        <v>2303</v>
      </c>
      <c r="C391" s="100" t="s">
        <v>2304</v>
      </c>
      <c r="D391" s="100" t="s">
        <v>3305</v>
      </c>
      <c r="E391" s="100" t="s">
        <v>2305</v>
      </c>
      <c r="F391" s="100" t="s">
        <v>2306</v>
      </c>
      <c r="G391" s="100" t="str">
        <f t="shared" si="14"/>
        <v>立川市</v>
      </c>
      <c r="H391" s="100" t="s">
        <v>2307</v>
      </c>
      <c r="I391" s="100" t="s">
        <v>2308</v>
      </c>
      <c r="J391" s="100" t="s">
        <v>18</v>
      </c>
      <c r="K391" s="100" t="s">
        <v>18</v>
      </c>
      <c r="L391" s="100" t="s">
        <v>18</v>
      </c>
      <c r="M391" s="100" t="s">
        <v>19</v>
      </c>
      <c r="N391" s="100" t="s">
        <v>1290</v>
      </c>
      <c r="O391" s="101">
        <v>5</v>
      </c>
      <c r="P391" s="100" t="s">
        <v>1179</v>
      </c>
    </row>
    <row r="392" spans="1:16" ht="25.2" hidden="1" customHeight="1" x14ac:dyDescent="0.45">
      <c r="A392" s="101">
        <v>2204</v>
      </c>
      <c r="B392" s="100" t="s">
        <v>2309</v>
      </c>
      <c r="C392" s="100" t="s">
        <v>2310</v>
      </c>
      <c r="D392" s="100" t="s">
        <v>3306</v>
      </c>
      <c r="E392" s="100" t="s">
        <v>2311</v>
      </c>
      <c r="F392" s="100" t="s">
        <v>2312</v>
      </c>
      <c r="G392" s="100" t="str">
        <f t="shared" si="14"/>
        <v>立川市</v>
      </c>
      <c r="H392" s="100" t="s">
        <v>2313</v>
      </c>
      <c r="I392" s="100" t="s">
        <v>2314</v>
      </c>
      <c r="J392" s="100" t="s">
        <v>18</v>
      </c>
      <c r="K392" s="100" t="s">
        <v>18</v>
      </c>
      <c r="L392" s="100" t="s">
        <v>18</v>
      </c>
      <c r="M392" s="100" t="s">
        <v>19</v>
      </c>
      <c r="N392" s="100" t="s">
        <v>34</v>
      </c>
      <c r="O392" s="101">
        <v>5</v>
      </c>
      <c r="P392" s="100" t="s">
        <v>1179</v>
      </c>
    </row>
    <row r="393" spans="1:16" ht="25.2" hidden="1" customHeight="1" x14ac:dyDescent="0.45">
      <c r="A393" s="101">
        <v>2205</v>
      </c>
      <c r="B393" s="100" t="s">
        <v>2315</v>
      </c>
      <c r="C393" s="100" t="s">
        <v>2316</v>
      </c>
      <c r="D393" s="100" t="s">
        <v>3307</v>
      </c>
      <c r="E393" s="100" t="s">
        <v>2317</v>
      </c>
      <c r="F393" s="100" t="s">
        <v>2318</v>
      </c>
      <c r="G393" s="100" t="str">
        <f t="shared" si="14"/>
        <v>多摩市</v>
      </c>
      <c r="H393" s="100" t="s">
        <v>2319</v>
      </c>
      <c r="I393" s="100" t="s">
        <v>2320</v>
      </c>
      <c r="J393" s="100" t="s">
        <v>18</v>
      </c>
      <c r="K393" s="100" t="s">
        <v>18</v>
      </c>
      <c r="L393" s="100" t="s">
        <v>18</v>
      </c>
      <c r="M393" s="100" t="s">
        <v>19</v>
      </c>
      <c r="N393" s="100" t="s">
        <v>34</v>
      </c>
      <c r="O393" s="101">
        <v>5</v>
      </c>
      <c r="P393" s="100" t="s">
        <v>1179</v>
      </c>
    </row>
    <row r="394" spans="1:16" ht="25.2" hidden="1" customHeight="1" x14ac:dyDescent="0.45">
      <c r="A394" s="101">
        <v>2206</v>
      </c>
      <c r="B394" s="100" t="s">
        <v>2321</v>
      </c>
      <c r="C394" s="100" t="s">
        <v>2322</v>
      </c>
      <c r="D394" s="100" t="s">
        <v>3308</v>
      </c>
      <c r="E394" s="100" t="s">
        <v>2323</v>
      </c>
      <c r="F394" s="100" t="s">
        <v>2324</v>
      </c>
      <c r="G394" s="100" t="str">
        <f t="shared" si="14"/>
        <v>多摩市</v>
      </c>
      <c r="H394" s="100" t="s">
        <v>2325</v>
      </c>
      <c r="I394" s="100" t="s">
        <v>2326</v>
      </c>
      <c r="J394" s="100" t="s">
        <v>18</v>
      </c>
      <c r="K394" s="100" t="s">
        <v>18</v>
      </c>
      <c r="L394" s="100" t="s">
        <v>18</v>
      </c>
      <c r="M394" s="100" t="s">
        <v>19</v>
      </c>
      <c r="N394" s="100" t="s">
        <v>20</v>
      </c>
      <c r="O394" s="101">
        <v>5</v>
      </c>
      <c r="P394" s="100" t="s">
        <v>1179</v>
      </c>
    </row>
    <row r="395" spans="1:16" ht="25.2" hidden="1" customHeight="1" x14ac:dyDescent="0.45">
      <c r="A395" s="101">
        <v>2207</v>
      </c>
      <c r="B395" s="100" t="s">
        <v>2327</v>
      </c>
      <c r="C395" s="100" t="s">
        <v>2328</v>
      </c>
      <c r="D395" s="100" t="s">
        <v>3309</v>
      </c>
      <c r="E395" s="100" t="s">
        <v>2329</v>
      </c>
      <c r="F395" s="100" t="s">
        <v>2330</v>
      </c>
      <c r="G395" s="100" t="str">
        <f t="shared" si="14"/>
        <v>調布市</v>
      </c>
      <c r="H395" s="100" t="s">
        <v>2331</v>
      </c>
      <c r="I395" s="100" t="s">
        <v>2332</v>
      </c>
      <c r="J395" s="100" t="s">
        <v>18</v>
      </c>
      <c r="K395" s="100" t="s">
        <v>18</v>
      </c>
      <c r="L395" s="100" t="s">
        <v>18</v>
      </c>
      <c r="M395" s="100" t="s">
        <v>19</v>
      </c>
      <c r="N395" s="100" t="s">
        <v>1206</v>
      </c>
      <c r="O395" s="101">
        <v>5</v>
      </c>
      <c r="P395" s="100" t="s">
        <v>1179</v>
      </c>
    </row>
    <row r="396" spans="1:16" ht="25.2" hidden="1" customHeight="1" x14ac:dyDescent="0.45">
      <c r="A396" s="101">
        <v>2208</v>
      </c>
      <c r="B396" s="100" t="s">
        <v>2333</v>
      </c>
      <c r="C396" s="100" t="s">
        <v>2334</v>
      </c>
      <c r="D396" s="100" t="s">
        <v>3310</v>
      </c>
      <c r="E396" s="100" t="s">
        <v>2335</v>
      </c>
      <c r="F396" s="100" t="s">
        <v>2336</v>
      </c>
      <c r="G396" s="100" t="str">
        <f t="shared" si="14"/>
        <v>調布市</v>
      </c>
      <c r="H396" s="100" t="s">
        <v>2337</v>
      </c>
      <c r="I396" s="100" t="s">
        <v>2338</v>
      </c>
      <c r="J396" s="100" t="s">
        <v>18</v>
      </c>
      <c r="K396" s="100" t="s">
        <v>18</v>
      </c>
      <c r="L396" s="100" t="s">
        <v>18</v>
      </c>
      <c r="M396" s="100" t="s">
        <v>19</v>
      </c>
      <c r="N396" s="100" t="s">
        <v>34</v>
      </c>
      <c r="O396" s="101">
        <v>5</v>
      </c>
      <c r="P396" s="100" t="s">
        <v>1179</v>
      </c>
    </row>
    <row r="397" spans="1:16" ht="25.2" hidden="1" customHeight="1" x14ac:dyDescent="0.45">
      <c r="A397" s="101">
        <v>2209</v>
      </c>
      <c r="B397" s="100" t="s">
        <v>2339</v>
      </c>
      <c r="C397" s="100" t="s">
        <v>2340</v>
      </c>
      <c r="D397" s="100" t="s">
        <v>3311</v>
      </c>
      <c r="E397" s="100" t="s">
        <v>2341</v>
      </c>
      <c r="F397" s="100" t="s">
        <v>2342</v>
      </c>
      <c r="G397" s="100" t="str">
        <f t="shared" si="14"/>
        <v>西東京市</v>
      </c>
      <c r="H397" s="100" t="s">
        <v>2343</v>
      </c>
      <c r="I397" s="100" t="s">
        <v>2344</v>
      </c>
      <c r="J397" s="100" t="s">
        <v>18</v>
      </c>
      <c r="K397" s="100" t="s">
        <v>18</v>
      </c>
      <c r="L397" s="100" t="s">
        <v>18</v>
      </c>
      <c r="M397" s="100" t="s">
        <v>19</v>
      </c>
      <c r="N397" s="100" t="s">
        <v>1186</v>
      </c>
      <c r="O397" s="101">
        <v>5</v>
      </c>
      <c r="P397" s="100" t="s">
        <v>1179</v>
      </c>
    </row>
    <row r="398" spans="1:16" ht="25.2" hidden="1" customHeight="1" x14ac:dyDescent="0.45">
      <c r="A398" s="101">
        <v>2210</v>
      </c>
      <c r="B398" s="100" t="s">
        <v>2345</v>
      </c>
      <c r="C398" s="100" t="s">
        <v>2346</v>
      </c>
      <c r="D398" s="100" t="s">
        <v>3312</v>
      </c>
      <c r="E398" s="100" t="s">
        <v>2347</v>
      </c>
      <c r="F398" s="100" t="s">
        <v>2348</v>
      </c>
      <c r="G398" s="100" t="str">
        <f t="shared" si="14"/>
        <v>西東京市</v>
      </c>
      <c r="H398" s="100" t="s">
        <v>2349</v>
      </c>
      <c r="I398" s="100" t="s">
        <v>2350</v>
      </c>
      <c r="J398" s="100" t="s">
        <v>18</v>
      </c>
      <c r="K398" s="100" t="s">
        <v>3313</v>
      </c>
      <c r="L398" s="100" t="s">
        <v>18</v>
      </c>
      <c r="M398" s="100" t="s">
        <v>786</v>
      </c>
      <c r="N398" s="100" t="s">
        <v>20</v>
      </c>
      <c r="O398" s="101">
        <v>5</v>
      </c>
      <c r="P398" s="100" t="s">
        <v>1179</v>
      </c>
    </row>
    <row r="399" spans="1:16" ht="25.2" hidden="1" customHeight="1" x14ac:dyDescent="0.45">
      <c r="A399" s="101">
        <v>2211</v>
      </c>
      <c r="B399" s="100" t="s">
        <v>2352</v>
      </c>
      <c r="C399" s="100" t="s">
        <v>2353</v>
      </c>
      <c r="D399" s="100" t="s">
        <v>3314</v>
      </c>
      <c r="E399" s="100" t="s">
        <v>826</v>
      </c>
      <c r="F399" s="100" t="s">
        <v>2354</v>
      </c>
      <c r="G399" s="100" t="str">
        <f t="shared" si="14"/>
        <v>八王子市</v>
      </c>
      <c r="H399" s="100" t="s">
        <v>2355</v>
      </c>
      <c r="I399" s="100" t="s">
        <v>2356</v>
      </c>
      <c r="J399" s="100" t="s">
        <v>18</v>
      </c>
      <c r="K399" s="100" t="s">
        <v>18</v>
      </c>
      <c r="L399" s="100" t="s">
        <v>18</v>
      </c>
      <c r="M399" s="100" t="s">
        <v>19</v>
      </c>
      <c r="N399" s="100" t="s">
        <v>1206</v>
      </c>
      <c r="O399" s="101">
        <v>5</v>
      </c>
      <c r="P399" s="100" t="s">
        <v>1179</v>
      </c>
    </row>
    <row r="400" spans="1:16" ht="25.2" hidden="1" customHeight="1" x14ac:dyDescent="0.45">
      <c r="A400" s="101">
        <v>2212</v>
      </c>
      <c r="B400" s="100" t="s">
        <v>2357</v>
      </c>
      <c r="C400" s="100" t="s">
        <v>2358</v>
      </c>
      <c r="D400" s="100" t="s">
        <v>3315</v>
      </c>
      <c r="E400" s="100" t="s">
        <v>2359</v>
      </c>
      <c r="F400" s="100" t="s">
        <v>2360</v>
      </c>
      <c r="G400" s="100" t="str">
        <f t="shared" si="14"/>
        <v>八王子市</v>
      </c>
      <c r="H400" s="100" t="s">
        <v>2361</v>
      </c>
      <c r="I400" s="100" t="s">
        <v>2362</v>
      </c>
      <c r="J400" s="100" t="s">
        <v>18</v>
      </c>
      <c r="K400" s="100"/>
      <c r="L400" s="100"/>
      <c r="M400" s="100" t="s">
        <v>19</v>
      </c>
      <c r="N400" s="100" t="s">
        <v>1186</v>
      </c>
      <c r="O400" s="101">
        <v>5</v>
      </c>
      <c r="P400" s="100" t="s">
        <v>1179</v>
      </c>
    </row>
    <row r="401" spans="1:16" ht="25.2" hidden="1" customHeight="1" x14ac:dyDescent="0.45">
      <c r="A401" s="101">
        <v>2213</v>
      </c>
      <c r="B401" s="100" t="s">
        <v>2363</v>
      </c>
      <c r="C401" s="100" t="s">
        <v>2364</v>
      </c>
      <c r="D401" s="100" t="s">
        <v>3316</v>
      </c>
      <c r="E401" s="100" t="s">
        <v>2365</v>
      </c>
      <c r="F401" s="100" t="s">
        <v>2366</v>
      </c>
      <c r="G401" s="100" t="str">
        <f t="shared" si="14"/>
        <v>八王子市</v>
      </c>
      <c r="H401" s="100" t="s">
        <v>2367</v>
      </c>
      <c r="I401" s="100" t="s">
        <v>2368</v>
      </c>
      <c r="J401" s="100" t="s">
        <v>18</v>
      </c>
      <c r="K401" s="100" t="s">
        <v>18</v>
      </c>
      <c r="L401" s="100" t="s">
        <v>18</v>
      </c>
      <c r="M401" s="100" t="s">
        <v>19</v>
      </c>
      <c r="N401" s="100" t="s">
        <v>20</v>
      </c>
      <c r="O401" s="101">
        <v>5</v>
      </c>
      <c r="P401" s="100" t="s">
        <v>1179</v>
      </c>
    </row>
    <row r="402" spans="1:16" ht="25.2" hidden="1" customHeight="1" x14ac:dyDescent="0.45">
      <c r="A402" s="101">
        <v>2214</v>
      </c>
      <c r="B402" s="100" t="s">
        <v>2369</v>
      </c>
      <c r="C402" s="100" t="s">
        <v>2370</v>
      </c>
      <c r="D402" s="100" t="s">
        <v>3317</v>
      </c>
      <c r="E402" s="100" t="s">
        <v>2371</v>
      </c>
      <c r="F402" s="100" t="s">
        <v>2372</v>
      </c>
      <c r="G402" s="100" t="str">
        <f t="shared" si="14"/>
        <v>八王子市</v>
      </c>
      <c r="H402" s="100" t="s">
        <v>2373</v>
      </c>
      <c r="I402" s="100" t="s">
        <v>2374</v>
      </c>
      <c r="J402" s="100" t="s">
        <v>18</v>
      </c>
      <c r="K402" s="100" t="s">
        <v>18</v>
      </c>
      <c r="L402" s="100" t="s">
        <v>18</v>
      </c>
      <c r="M402" s="100" t="s">
        <v>3096</v>
      </c>
      <c r="N402" s="100" t="s">
        <v>1206</v>
      </c>
      <c r="O402" s="101">
        <v>5</v>
      </c>
      <c r="P402" s="100" t="s">
        <v>1179</v>
      </c>
    </row>
    <row r="403" spans="1:16" ht="25.2" hidden="1" customHeight="1" x14ac:dyDescent="0.45">
      <c r="A403" s="101">
        <v>2215</v>
      </c>
      <c r="B403" s="100" t="s">
        <v>2375</v>
      </c>
      <c r="C403" s="100" t="s">
        <v>2376</v>
      </c>
      <c r="D403" s="100" t="s">
        <v>3318</v>
      </c>
      <c r="E403" s="100" t="s">
        <v>2377</v>
      </c>
      <c r="F403" s="100" t="s">
        <v>2378</v>
      </c>
      <c r="G403" s="100" t="str">
        <f t="shared" si="14"/>
        <v>八王子市</v>
      </c>
      <c r="H403" s="100" t="s">
        <v>2379</v>
      </c>
      <c r="I403" s="100" t="s">
        <v>2380</v>
      </c>
      <c r="J403" s="100" t="s">
        <v>18</v>
      </c>
      <c r="K403" s="100" t="s">
        <v>18</v>
      </c>
      <c r="L403" s="100" t="s">
        <v>18</v>
      </c>
      <c r="M403" s="100" t="s">
        <v>19</v>
      </c>
      <c r="N403" s="100" t="s">
        <v>1206</v>
      </c>
      <c r="O403" s="101">
        <v>5</v>
      </c>
      <c r="P403" s="100" t="s">
        <v>1179</v>
      </c>
    </row>
    <row r="404" spans="1:16" ht="25.2" hidden="1" customHeight="1" x14ac:dyDescent="0.45">
      <c r="A404" s="101">
        <v>2216</v>
      </c>
      <c r="B404" s="100" t="s">
        <v>2381</v>
      </c>
      <c r="C404" s="100" t="s">
        <v>2382</v>
      </c>
      <c r="D404" s="100" t="s">
        <v>3319</v>
      </c>
      <c r="E404" s="100" t="s">
        <v>2383</v>
      </c>
      <c r="F404" s="100" t="s">
        <v>2384</v>
      </c>
      <c r="G404" s="100" t="str">
        <f t="shared" si="14"/>
        <v>八王子市</v>
      </c>
      <c r="H404" s="100" t="s">
        <v>2385</v>
      </c>
      <c r="I404" s="100" t="s">
        <v>2386</v>
      </c>
      <c r="J404" s="100" t="s">
        <v>18</v>
      </c>
      <c r="K404" s="100" t="s">
        <v>18</v>
      </c>
      <c r="L404" s="100" t="s">
        <v>18</v>
      </c>
      <c r="M404" s="100" t="s">
        <v>19</v>
      </c>
      <c r="N404" s="100" t="s">
        <v>1206</v>
      </c>
      <c r="O404" s="101">
        <v>5</v>
      </c>
      <c r="P404" s="100" t="s">
        <v>1179</v>
      </c>
    </row>
    <row r="405" spans="1:16" ht="25.2" hidden="1" customHeight="1" x14ac:dyDescent="0.45">
      <c r="A405" s="101">
        <v>2217</v>
      </c>
      <c r="B405" s="100" t="s">
        <v>2387</v>
      </c>
      <c r="C405" s="100" t="s">
        <v>2388</v>
      </c>
      <c r="D405" s="100" t="s">
        <v>3320</v>
      </c>
      <c r="E405" s="100" t="s">
        <v>2389</v>
      </c>
      <c r="F405" s="100" t="s">
        <v>2390</v>
      </c>
      <c r="G405" s="100" t="str">
        <f t="shared" si="14"/>
        <v>八王子市</v>
      </c>
      <c r="H405" s="100" t="s">
        <v>2391</v>
      </c>
      <c r="I405" s="100" t="s">
        <v>2392</v>
      </c>
      <c r="J405" s="100" t="s">
        <v>18</v>
      </c>
      <c r="K405" s="100" t="s">
        <v>18</v>
      </c>
      <c r="L405" s="100" t="s">
        <v>18</v>
      </c>
      <c r="M405" s="100" t="s">
        <v>19</v>
      </c>
      <c r="N405" s="100" t="s">
        <v>1186</v>
      </c>
      <c r="O405" s="101">
        <v>5</v>
      </c>
      <c r="P405" s="100" t="s">
        <v>1179</v>
      </c>
    </row>
    <row r="406" spans="1:16" ht="25.2" hidden="1" customHeight="1" x14ac:dyDescent="0.45">
      <c r="A406" s="101">
        <v>2218</v>
      </c>
      <c r="B406" s="100" t="s">
        <v>2393</v>
      </c>
      <c r="C406" s="100" t="s">
        <v>2394</v>
      </c>
      <c r="D406" s="100" t="s">
        <v>3321</v>
      </c>
      <c r="E406" s="100" t="s">
        <v>832</v>
      </c>
      <c r="F406" s="100" t="s">
        <v>2395</v>
      </c>
      <c r="G406" s="100" t="str">
        <f t="shared" si="14"/>
        <v>八王子市</v>
      </c>
      <c r="H406" s="100" t="s">
        <v>2396</v>
      </c>
      <c r="I406" s="100" t="s">
        <v>2397</v>
      </c>
      <c r="J406" s="100" t="s">
        <v>18</v>
      </c>
      <c r="K406" s="100" t="s">
        <v>18</v>
      </c>
      <c r="L406" s="100" t="s">
        <v>18</v>
      </c>
      <c r="M406" s="100" t="s">
        <v>19</v>
      </c>
      <c r="N406" s="100" t="s">
        <v>1290</v>
      </c>
      <c r="O406" s="101">
        <v>5</v>
      </c>
      <c r="P406" s="100" t="s">
        <v>1179</v>
      </c>
    </row>
    <row r="407" spans="1:16" ht="25.2" hidden="1" customHeight="1" x14ac:dyDescent="0.45">
      <c r="A407" s="101">
        <v>2219</v>
      </c>
      <c r="B407" s="100" t="s">
        <v>2398</v>
      </c>
      <c r="C407" s="100" t="s">
        <v>2399</v>
      </c>
      <c r="D407" s="100" t="s">
        <v>3322</v>
      </c>
      <c r="E407" s="100" t="s">
        <v>832</v>
      </c>
      <c r="F407" s="100" t="s">
        <v>2400</v>
      </c>
      <c r="G407" s="100" t="str">
        <f t="shared" si="14"/>
        <v>八王子市</v>
      </c>
      <c r="H407" s="100" t="s">
        <v>2401</v>
      </c>
      <c r="I407" s="100" t="s">
        <v>2402</v>
      </c>
      <c r="J407" s="100" t="s">
        <v>18</v>
      </c>
      <c r="K407" s="100" t="s">
        <v>18</v>
      </c>
      <c r="L407" s="100" t="s">
        <v>18</v>
      </c>
      <c r="M407" s="100" t="s">
        <v>19</v>
      </c>
      <c r="N407" s="100" t="s">
        <v>1206</v>
      </c>
      <c r="O407" s="101">
        <v>5</v>
      </c>
      <c r="P407" s="100" t="s">
        <v>1179</v>
      </c>
    </row>
    <row r="408" spans="1:16" ht="25.2" hidden="1" customHeight="1" x14ac:dyDescent="0.45">
      <c r="A408" s="101">
        <v>2220</v>
      </c>
      <c r="B408" s="100" t="s">
        <v>2403</v>
      </c>
      <c r="C408" s="100" t="s">
        <v>2404</v>
      </c>
      <c r="D408" s="100" t="s">
        <v>3323</v>
      </c>
      <c r="E408" s="100" t="s">
        <v>2405</v>
      </c>
      <c r="F408" s="100" t="s">
        <v>2406</v>
      </c>
      <c r="G408" s="100" t="str">
        <f t="shared" si="14"/>
        <v>八王子市</v>
      </c>
      <c r="H408" s="100" t="s">
        <v>2407</v>
      </c>
      <c r="I408" s="100" t="s">
        <v>2408</v>
      </c>
      <c r="J408" s="100" t="s">
        <v>18</v>
      </c>
      <c r="K408" s="100" t="s">
        <v>18</v>
      </c>
      <c r="L408" s="100" t="s">
        <v>18</v>
      </c>
      <c r="M408" s="100" t="s">
        <v>19</v>
      </c>
      <c r="N408" s="100" t="s">
        <v>1290</v>
      </c>
      <c r="O408" s="101">
        <v>5</v>
      </c>
      <c r="P408" s="100" t="s">
        <v>1179</v>
      </c>
    </row>
    <row r="409" spans="1:16" ht="25.2" hidden="1" customHeight="1" x14ac:dyDescent="0.45">
      <c r="A409" s="101">
        <v>2221</v>
      </c>
      <c r="B409" s="100" t="s">
        <v>2409</v>
      </c>
      <c r="C409" s="100" t="s">
        <v>2410</v>
      </c>
      <c r="D409" s="100" t="s">
        <v>3324</v>
      </c>
      <c r="E409" s="100" t="s">
        <v>2411</v>
      </c>
      <c r="F409" s="100" t="s">
        <v>2412</v>
      </c>
      <c r="G409" s="100" t="str">
        <f t="shared" si="14"/>
        <v>東久留米市</v>
      </c>
      <c r="H409" s="100" t="s">
        <v>2413</v>
      </c>
      <c r="I409" s="100" t="s">
        <v>2414</v>
      </c>
      <c r="J409" s="100" t="s">
        <v>18</v>
      </c>
      <c r="K409" s="100" t="s">
        <v>18</v>
      </c>
      <c r="L409" s="100" t="s">
        <v>18</v>
      </c>
      <c r="M409" s="100" t="s">
        <v>19</v>
      </c>
      <c r="N409" s="100" t="s">
        <v>1206</v>
      </c>
      <c r="O409" s="101">
        <v>5</v>
      </c>
      <c r="P409" s="100" t="s">
        <v>1179</v>
      </c>
    </row>
    <row r="410" spans="1:16" ht="25.2" hidden="1" customHeight="1" x14ac:dyDescent="0.45">
      <c r="A410" s="101">
        <v>2222</v>
      </c>
      <c r="B410" s="100" t="s">
        <v>2415</v>
      </c>
      <c r="C410" s="100" t="s">
        <v>2416</v>
      </c>
      <c r="D410" s="100" t="s">
        <v>3325</v>
      </c>
      <c r="E410" s="100" t="s">
        <v>1028</v>
      </c>
      <c r="F410" s="100" t="s">
        <v>2417</v>
      </c>
      <c r="G410" s="100" t="str">
        <f t="shared" si="14"/>
        <v>東村山市</v>
      </c>
      <c r="H410" s="100" t="s">
        <v>2418</v>
      </c>
      <c r="I410" s="100" t="s">
        <v>2419</v>
      </c>
      <c r="J410" s="100" t="s">
        <v>18</v>
      </c>
      <c r="K410" s="100"/>
      <c r="L410" s="100" t="s">
        <v>18</v>
      </c>
      <c r="M410" s="100" t="s">
        <v>19</v>
      </c>
      <c r="N410" s="100" t="s">
        <v>1186</v>
      </c>
      <c r="O410" s="101">
        <v>5</v>
      </c>
      <c r="P410" s="100" t="s">
        <v>1179</v>
      </c>
    </row>
    <row r="411" spans="1:16" ht="25.2" hidden="1" customHeight="1" x14ac:dyDescent="0.45">
      <c r="A411" s="101">
        <v>2223</v>
      </c>
      <c r="B411" s="100" t="s">
        <v>2420</v>
      </c>
      <c r="C411" s="100" t="s">
        <v>2421</v>
      </c>
      <c r="D411" s="100" t="s">
        <v>3326</v>
      </c>
      <c r="E411" s="100" t="s">
        <v>1028</v>
      </c>
      <c r="F411" s="100" t="s">
        <v>2422</v>
      </c>
      <c r="G411" s="100" t="str">
        <f t="shared" si="14"/>
        <v>東村山市</v>
      </c>
      <c r="H411" s="100" t="s">
        <v>2423</v>
      </c>
      <c r="I411" s="100" t="s">
        <v>2424</v>
      </c>
      <c r="J411" s="100" t="s">
        <v>18</v>
      </c>
      <c r="K411" s="100" t="s">
        <v>18</v>
      </c>
      <c r="L411" s="100" t="s">
        <v>18</v>
      </c>
      <c r="M411" s="100" t="s">
        <v>19</v>
      </c>
      <c r="N411" s="100" t="s">
        <v>1206</v>
      </c>
      <c r="O411" s="101">
        <v>5</v>
      </c>
      <c r="P411" s="100" t="s">
        <v>1179</v>
      </c>
    </row>
    <row r="412" spans="1:16" ht="25.2" hidden="1" customHeight="1" x14ac:dyDescent="0.45">
      <c r="A412" s="101">
        <v>2224</v>
      </c>
      <c r="B412" s="100" t="s">
        <v>2425</v>
      </c>
      <c r="C412" s="100" t="s">
        <v>2426</v>
      </c>
      <c r="D412" s="100" t="s">
        <v>3327</v>
      </c>
      <c r="E412" s="100" t="s">
        <v>1028</v>
      </c>
      <c r="F412" s="100" t="s">
        <v>2427</v>
      </c>
      <c r="G412" s="100" t="str">
        <f t="shared" si="14"/>
        <v>東村山市</v>
      </c>
      <c r="H412" s="100" t="s">
        <v>2428</v>
      </c>
      <c r="I412" s="100" t="s">
        <v>2429</v>
      </c>
      <c r="J412" s="100" t="s">
        <v>18</v>
      </c>
      <c r="K412" s="100" t="s">
        <v>18</v>
      </c>
      <c r="L412" s="100" t="s">
        <v>18</v>
      </c>
      <c r="M412" s="100" t="s">
        <v>19</v>
      </c>
      <c r="N412" s="100" t="s">
        <v>2630</v>
      </c>
      <c r="O412" s="101">
        <v>5</v>
      </c>
      <c r="P412" s="100" t="s">
        <v>1179</v>
      </c>
    </row>
    <row r="413" spans="1:16" ht="25.2" hidden="1" customHeight="1" x14ac:dyDescent="0.45">
      <c r="A413" s="101">
        <v>2226</v>
      </c>
      <c r="B413" s="100" t="s">
        <v>2430</v>
      </c>
      <c r="C413" s="100" t="s">
        <v>2431</v>
      </c>
      <c r="D413" s="100" t="s">
        <v>3328</v>
      </c>
      <c r="E413" s="100" t="s">
        <v>2432</v>
      </c>
      <c r="F413" s="100" t="s">
        <v>2433</v>
      </c>
      <c r="G413" s="100" t="str">
        <f t="shared" si="14"/>
        <v>府中市</v>
      </c>
      <c r="H413" s="100" t="s">
        <v>2434</v>
      </c>
      <c r="I413" s="100" t="s">
        <v>2435</v>
      </c>
      <c r="J413" s="100" t="s">
        <v>18</v>
      </c>
      <c r="K413" s="100" t="s">
        <v>18</v>
      </c>
      <c r="L413" s="100" t="s">
        <v>18</v>
      </c>
      <c r="M413" s="100" t="s">
        <v>19</v>
      </c>
      <c r="N413" s="100" t="s">
        <v>1206</v>
      </c>
      <c r="O413" s="101">
        <v>5</v>
      </c>
      <c r="P413" s="100" t="s">
        <v>1179</v>
      </c>
    </row>
    <row r="414" spans="1:16" ht="25.2" hidden="1" customHeight="1" x14ac:dyDescent="0.45">
      <c r="A414" s="101">
        <v>2227</v>
      </c>
      <c r="B414" s="100" t="s">
        <v>2436</v>
      </c>
      <c r="C414" s="100" t="s">
        <v>2437</v>
      </c>
      <c r="D414" s="100" t="s">
        <v>3329</v>
      </c>
      <c r="E414" s="100" t="s">
        <v>2438</v>
      </c>
      <c r="F414" s="100" t="s">
        <v>2439</v>
      </c>
      <c r="G414" s="100" t="str">
        <f t="shared" si="14"/>
        <v>町田市</v>
      </c>
      <c r="H414" s="100" t="s">
        <v>2440</v>
      </c>
      <c r="I414" s="100" t="s">
        <v>2441</v>
      </c>
      <c r="J414" s="100" t="s">
        <v>18</v>
      </c>
      <c r="K414" s="100" t="s">
        <v>18</v>
      </c>
      <c r="L414" s="100" t="s">
        <v>18</v>
      </c>
      <c r="M414" s="100" t="s">
        <v>19</v>
      </c>
      <c r="N414" s="100" t="s">
        <v>1206</v>
      </c>
      <c r="O414" s="101">
        <v>5</v>
      </c>
      <c r="P414" s="100" t="s">
        <v>1179</v>
      </c>
    </row>
    <row r="415" spans="1:16" ht="25.2" hidden="1" customHeight="1" x14ac:dyDescent="0.45">
      <c r="A415" s="101">
        <v>2228</v>
      </c>
      <c r="B415" s="100" t="s">
        <v>2442</v>
      </c>
      <c r="C415" s="100" t="s">
        <v>2443</v>
      </c>
      <c r="D415" s="100" t="s">
        <v>3330</v>
      </c>
      <c r="E415" s="100" t="s">
        <v>2444</v>
      </c>
      <c r="F415" s="100" t="s">
        <v>2445</v>
      </c>
      <c r="G415" s="100" t="str">
        <f t="shared" si="14"/>
        <v>町田市</v>
      </c>
      <c r="H415" s="100" t="s">
        <v>2446</v>
      </c>
      <c r="I415" s="100" t="s">
        <v>2447</v>
      </c>
      <c r="J415" s="100" t="s">
        <v>18</v>
      </c>
      <c r="K415" s="100" t="s">
        <v>18</v>
      </c>
      <c r="L415" s="100" t="s">
        <v>18</v>
      </c>
      <c r="M415" s="100" t="s">
        <v>19</v>
      </c>
      <c r="N415" s="100" t="s">
        <v>1206</v>
      </c>
      <c r="O415" s="101">
        <v>5</v>
      </c>
      <c r="P415" s="100" t="s">
        <v>1179</v>
      </c>
    </row>
    <row r="416" spans="1:16" ht="25.2" hidden="1" customHeight="1" x14ac:dyDescent="0.45">
      <c r="A416" s="101">
        <v>2229</v>
      </c>
      <c r="B416" s="100" t="s">
        <v>2448</v>
      </c>
      <c r="C416" s="100" t="s">
        <v>2449</v>
      </c>
      <c r="D416" s="100" t="s">
        <v>3331</v>
      </c>
      <c r="E416" s="100" t="s">
        <v>2450</v>
      </c>
      <c r="F416" s="100" t="s">
        <v>2451</v>
      </c>
      <c r="G416" s="100" t="str">
        <f t="shared" si="14"/>
        <v>町田市</v>
      </c>
      <c r="H416" s="100" t="s">
        <v>2452</v>
      </c>
      <c r="I416" s="100" t="s">
        <v>2453</v>
      </c>
      <c r="J416" s="100" t="s">
        <v>18</v>
      </c>
      <c r="K416" s="100" t="s">
        <v>18</v>
      </c>
      <c r="L416" s="100" t="s">
        <v>18</v>
      </c>
      <c r="M416" s="100" t="s">
        <v>19</v>
      </c>
      <c r="N416" s="100" t="s">
        <v>1186</v>
      </c>
      <c r="O416" s="101">
        <v>5</v>
      </c>
      <c r="P416" s="100" t="s">
        <v>1179</v>
      </c>
    </row>
    <row r="417" spans="1:16" ht="25.2" hidden="1" customHeight="1" x14ac:dyDescent="0.45">
      <c r="A417" s="101">
        <v>2230</v>
      </c>
      <c r="B417" s="100" t="s">
        <v>2454</v>
      </c>
      <c r="C417" s="100" t="s">
        <v>2455</v>
      </c>
      <c r="D417" s="100" t="s">
        <v>3332</v>
      </c>
      <c r="E417" s="100" t="s">
        <v>2456</v>
      </c>
      <c r="F417" s="100" t="s">
        <v>2457</v>
      </c>
      <c r="G417" s="100" t="str">
        <f t="shared" ref="G417:G448" si="15">IF(ISERROR(FIND("区",F417))=FALSE,LEFT(F417,FIND("区",F417)),IF(ISERROR(FIND("市",F417))=FALSE,LEFT(F417,FIND("市",F417)),IF(ISERROR(FIND("町",F417))=FALSE,LEFT(F417,FIND("町",F417)),IF(ISERROR(FIND("村",F417))=FALSE,LEFT(F417,FIND("村",F417)),IF(ISERROR(FIND("郡",F411))=FALSE,LEFT(F411,FIND("郡",F411)))))))</f>
        <v>町田市</v>
      </c>
      <c r="H417" s="100" t="s">
        <v>2458</v>
      </c>
      <c r="I417" s="100" t="s">
        <v>2459</v>
      </c>
      <c r="J417" s="100" t="s">
        <v>18</v>
      </c>
      <c r="K417" s="100" t="s">
        <v>18</v>
      </c>
      <c r="L417" s="100" t="s">
        <v>18</v>
      </c>
      <c r="M417" s="100" t="s">
        <v>19</v>
      </c>
      <c r="N417" s="100" t="s">
        <v>20</v>
      </c>
      <c r="O417" s="101">
        <v>5</v>
      </c>
      <c r="P417" s="100" t="s">
        <v>1179</v>
      </c>
    </row>
    <row r="418" spans="1:16" ht="25.2" hidden="1" customHeight="1" x14ac:dyDescent="0.45">
      <c r="A418" s="101">
        <v>2231</v>
      </c>
      <c r="B418" s="100" t="s">
        <v>2460</v>
      </c>
      <c r="C418" s="100" t="s">
        <v>2461</v>
      </c>
      <c r="D418" s="100" t="s">
        <v>3333</v>
      </c>
      <c r="E418" s="100" t="s">
        <v>2462</v>
      </c>
      <c r="F418" s="100" t="s">
        <v>2463</v>
      </c>
      <c r="G418" s="100" t="str">
        <f t="shared" si="15"/>
        <v>町田市</v>
      </c>
      <c r="H418" s="100" t="s">
        <v>2464</v>
      </c>
      <c r="I418" s="100" t="s">
        <v>2465</v>
      </c>
      <c r="J418" s="100" t="s">
        <v>18</v>
      </c>
      <c r="K418" s="100" t="s">
        <v>18</v>
      </c>
      <c r="L418" s="100" t="s">
        <v>18</v>
      </c>
      <c r="M418" s="100" t="s">
        <v>19</v>
      </c>
      <c r="N418" s="100" t="s">
        <v>1206</v>
      </c>
      <c r="O418" s="101">
        <v>5</v>
      </c>
      <c r="P418" s="100" t="s">
        <v>1179</v>
      </c>
    </row>
    <row r="419" spans="1:16" ht="25.2" hidden="1" customHeight="1" x14ac:dyDescent="0.45">
      <c r="A419" s="101">
        <v>2232</v>
      </c>
      <c r="B419" s="100" t="s">
        <v>2466</v>
      </c>
      <c r="C419" s="100" t="s">
        <v>2467</v>
      </c>
      <c r="D419" s="100" t="s">
        <v>3334</v>
      </c>
      <c r="E419" s="100" t="s">
        <v>2468</v>
      </c>
      <c r="F419" s="100" t="s">
        <v>2469</v>
      </c>
      <c r="G419" s="100" t="str">
        <f t="shared" si="15"/>
        <v>三鷹市</v>
      </c>
      <c r="H419" s="100" t="s">
        <v>2470</v>
      </c>
      <c r="I419" s="100" t="s">
        <v>2471</v>
      </c>
      <c r="J419" s="100" t="s">
        <v>18</v>
      </c>
      <c r="K419" s="100" t="s">
        <v>18</v>
      </c>
      <c r="L419" s="100" t="s">
        <v>18</v>
      </c>
      <c r="M419" s="100" t="s">
        <v>19</v>
      </c>
      <c r="N419" s="100" t="s">
        <v>1206</v>
      </c>
      <c r="O419" s="101">
        <v>5</v>
      </c>
      <c r="P419" s="100" t="s">
        <v>1179</v>
      </c>
    </row>
    <row r="420" spans="1:16" ht="25.2" hidden="1" customHeight="1" x14ac:dyDescent="0.45">
      <c r="A420" s="101">
        <v>2233</v>
      </c>
      <c r="B420" s="100" t="s">
        <v>2472</v>
      </c>
      <c r="C420" s="100" t="s">
        <v>2473</v>
      </c>
      <c r="D420" s="100" t="s">
        <v>3335</v>
      </c>
      <c r="E420" s="100" t="s">
        <v>2474</v>
      </c>
      <c r="F420" s="100" t="s">
        <v>2475</v>
      </c>
      <c r="G420" s="100" t="str">
        <f t="shared" si="15"/>
        <v>三鷹市</v>
      </c>
      <c r="H420" s="100" t="s">
        <v>2476</v>
      </c>
      <c r="I420" s="100" t="s">
        <v>2477</v>
      </c>
      <c r="J420" s="100" t="s">
        <v>18</v>
      </c>
      <c r="K420" s="100" t="s">
        <v>18</v>
      </c>
      <c r="L420" s="100" t="s">
        <v>18</v>
      </c>
      <c r="M420" s="100" t="s">
        <v>19</v>
      </c>
      <c r="N420" s="100" t="s">
        <v>20</v>
      </c>
      <c r="O420" s="101">
        <v>5</v>
      </c>
      <c r="P420" s="100" t="s">
        <v>1179</v>
      </c>
    </row>
    <row r="421" spans="1:16" ht="25.2" hidden="1" customHeight="1" x14ac:dyDescent="0.45">
      <c r="A421" s="101">
        <v>2234</v>
      </c>
      <c r="B421" s="100" t="s">
        <v>2478</v>
      </c>
      <c r="C421" s="100" t="s">
        <v>2479</v>
      </c>
      <c r="D421" s="100" t="s">
        <v>3336</v>
      </c>
      <c r="E421" s="100" t="s">
        <v>2480</v>
      </c>
      <c r="F421" s="100" t="s">
        <v>2481</v>
      </c>
      <c r="G421" s="100" t="str">
        <f t="shared" si="15"/>
        <v>武蔵野市</v>
      </c>
      <c r="H421" s="100" t="s">
        <v>2482</v>
      </c>
      <c r="I421" s="100" t="s">
        <v>2483</v>
      </c>
      <c r="J421" s="100" t="s">
        <v>18</v>
      </c>
      <c r="K421" s="100" t="s">
        <v>18</v>
      </c>
      <c r="L421" s="100" t="s">
        <v>18</v>
      </c>
      <c r="M421" s="100" t="s">
        <v>19</v>
      </c>
      <c r="N421" s="100" t="s">
        <v>1186</v>
      </c>
      <c r="O421" s="101">
        <v>5</v>
      </c>
      <c r="P421" s="100" t="s">
        <v>1179</v>
      </c>
    </row>
    <row r="422" spans="1:16" ht="25.2" hidden="1" customHeight="1" x14ac:dyDescent="0.45">
      <c r="A422" s="101">
        <v>2235</v>
      </c>
      <c r="B422" s="100" t="s">
        <v>2484</v>
      </c>
      <c r="C422" s="100" t="s">
        <v>2485</v>
      </c>
      <c r="D422" s="100" t="s">
        <v>3337</v>
      </c>
      <c r="E422" s="100" t="s">
        <v>2486</v>
      </c>
      <c r="F422" s="100" t="s">
        <v>2487</v>
      </c>
      <c r="G422" s="100" t="str">
        <f t="shared" si="15"/>
        <v>武蔵野市</v>
      </c>
      <c r="H422" s="100" t="s">
        <v>2488</v>
      </c>
      <c r="I422" s="100" t="s">
        <v>2489</v>
      </c>
      <c r="J422" s="100" t="s">
        <v>18</v>
      </c>
      <c r="K422" s="100" t="s">
        <v>18</v>
      </c>
      <c r="L422" s="100" t="s">
        <v>18</v>
      </c>
      <c r="M422" s="100" t="s">
        <v>19</v>
      </c>
      <c r="N422" s="100" t="s">
        <v>1206</v>
      </c>
      <c r="O422" s="101">
        <v>5</v>
      </c>
      <c r="P422" s="100" t="s">
        <v>1179</v>
      </c>
    </row>
    <row r="423" spans="1:16" ht="25.2" hidden="1" customHeight="1" x14ac:dyDescent="0.45">
      <c r="A423" s="101">
        <v>2236</v>
      </c>
      <c r="B423" s="100" t="s">
        <v>2490</v>
      </c>
      <c r="C423" s="100" t="s">
        <v>2491</v>
      </c>
      <c r="D423" s="100" t="s">
        <v>3338</v>
      </c>
      <c r="E423" s="100" t="s">
        <v>2492</v>
      </c>
      <c r="F423" s="100" t="s">
        <v>2493</v>
      </c>
      <c r="G423" s="100" t="str">
        <f t="shared" si="15"/>
        <v>武蔵野市</v>
      </c>
      <c r="H423" s="100" t="s">
        <v>2494</v>
      </c>
      <c r="I423" s="100" t="s">
        <v>2495</v>
      </c>
      <c r="J423" s="100" t="s">
        <v>18</v>
      </c>
      <c r="K423" s="100" t="s">
        <v>18</v>
      </c>
      <c r="L423" s="100" t="s">
        <v>18</v>
      </c>
      <c r="M423" s="100" t="s">
        <v>19</v>
      </c>
      <c r="N423" s="100" t="s">
        <v>1206</v>
      </c>
      <c r="O423" s="101">
        <v>5</v>
      </c>
      <c r="P423" s="100" t="s">
        <v>1179</v>
      </c>
    </row>
    <row r="424" spans="1:16" ht="25.2" hidden="1" customHeight="1" x14ac:dyDescent="0.45">
      <c r="A424" s="101">
        <v>2237</v>
      </c>
      <c r="B424" s="100" t="s">
        <v>2496</v>
      </c>
      <c r="C424" s="100" t="s">
        <v>2497</v>
      </c>
      <c r="D424" s="100" t="s">
        <v>3339</v>
      </c>
      <c r="E424" s="100" t="s">
        <v>2498</v>
      </c>
      <c r="F424" s="100" t="s">
        <v>2499</v>
      </c>
      <c r="G424" s="100" t="str">
        <f t="shared" si="15"/>
        <v>武蔵野市</v>
      </c>
      <c r="H424" s="100" t="s">
        <v>2500</v>
      </c>
      <c r="I424" s="100" t="s">
        <v>2501</v>
      </c>
      <c r="J424" s="100" t="s">
        <v>18</v>
      </c>
      <c r="K424" s="100" t="s">
        <v>18</v>
      </c>
      <c r="L424" s="100" t="s">
        <v>18</v>
      </c>
      <c r="M424" s="100" t="s">
        <v>19</v>
      </c>
      <c r="N424" s="100" t="s">
        <v>2502</v>
      </c>
      <c r="O424" s="101">
        <v>5</v>
      </c>
      <c r="P424" s="100" t="s">
        <v>1179</v>
      </c>
    </row>
    <row r="425" spans="1:16" ht="25.2" hidden="1" customHeight="1" x14ac:dyDescent="0.45">
      <c r="A425" s="101">
        <v>2238</v>
      </c>
      <c r="B425" s="100" t="s">
        <v>2503</v>
      </c>
      <c r="C425" s="100" t="s">
        <v>2504</v>
      </c>
      <c r="D425" s="100" t="s">
        <v>3340</v>
      </c>
      <c r="E425" s="100" t="s">
        <v>930</v>
      </c>
      <c r="F425" s="100" t="s">
        <v>2505</v>
      </c>
      <c r="G425" s="100" t="str">
        <f t="shared" si="15"/>
        <v>武蔵村山市</v>
      </c>
      <c r="H425" s="100" t="s">
        <v>2506</v>
      </c>
      <c r="I425" s="100" t="s">
        <v>2507</v>
      </c>
      <c r="J425" s="100" t="s">
        <v>18</v>
      </c>
      <c r="K425" s="100" t="s">
        <v>18</v>
      </c>
      <c r="L425" s="100" t="s">
        <v>18</v>
      </c>
      <c r="M425" s="100" t="s">
        <v>19</v>
      </c>
      <c r="N425" s="100" t="s">
        <v>1206</v>
      </c>
      <c r="O425" s="101">
        <v>5</v>
      </c>
      <c r="P425" s="100" t="s">
        <v>1179</v>
      </c>
    </row>
    <row r="426" spans="1:16" ht="25.2" hidden="1" customHeight="1" x14ac:dyDescent="0.45">
      <c r="A426" s="101">
        <v>2240</v>
      </c>
      <c r="B426" s="100" t="s">
        <v>2508</v>
      </c>
      <c r="C426" s="100" t="s">
        <v>2509</v>
      </c>
      <c r="D426" s="100" t="s">
        <v>3341</v>
      </c>
      <c r="E426" s="100" t="s">
        <v>2510</v>
      </c>
      <c r="F426" s="100" t="s">
        <v>2511</v>
      </c>
      <c r="G426" s="100" t="str">
        <f t="shared" si="15"/>
        <v>江東区</v>
      </c>
      <c r="H426" s="100" t="s">
        <v>2512</v>
      </c>
      <c r="I426" s="100" t="s">
        <v>2513</v>
      </c>
      <c r="J426" s="100" t="s">
        <v>18</v>
      </c>
      <c r="K426" s="100" t="s">
        <v>18</v>
      </c>
      <c r="L426" s="100" t="s">
        <v>18</v>
      </c>
      <c r="M426" s="100" t="s">
        <v>1025</v>
      </c>
      <c r="N426" s="100" t="s">
        <v>20</v>
      </c>
      <c r="O426" s="101">
        <v>5</v>
      </c>
      <c r="P426" s="100" t="s">
        <v>1179</v>
      </c>
    </row>
    <row r="427" spans="1:16" ht="25.2" hidden="1" customHeight="1" x14ac:dyDescent="0.45">
      <c r="A427" s="101">
        <v>2243</v>
      </c>
      <c r="B427" s="100" t="s">
        <v>2514</v>
      </c>
      <c r="C427" s="100" t="s">
        <v>2515</v>
      </c>
      <c r="D427" s="100" t="s">
        <v>3342</v>
      </c>
      <c r="E427" s="100" t="s">
        <v>1331</v>
      </c>
      <c r="F427" s="100" t="s">
        <v>2516</v>
      </c>
      <c r="G427" s="100" t="str">
        <f t="shared" si="15"/>
        <v>北区</v>
      </c>
      <c r="H427" s="100" t="s">
        <v>1333</v>
      </c>
      <c r="I427" s="100" t="s">
        <v>1334</v>
      </c>
      <c r="J427" s="100" t="s">
        <v>18</v>
      </c>
      <c r="K427" s="100"/>
      <c r="L427" s="100"/>
      <c r="M427" s="100" t="s">
        <v>976</v>
      </c>
      <c r="N427" s="100" t="s">
        <v>72</v>
      </c>
      <c r="O427" s="101">
        <v>5</v>
      </c>
      <c r="P427" s="100" t="s">
        <v>1179</v>
      </c>
    </row>
    <row r="428" spans="1:16" ht="25.2" hidden="1" customHeight="1" x14ac:dyDescent="0.45">
      <c r="A428" s="101">
        <v>2244</v>
      </c>
      <c r="B428" s="100" t="s">
        <v>2517</v>
      </c>
      <c r="C428" s="100" t="s">
        <v>2518</v>
      </c>
      <c r="D428" s="100" t="s">
        <v>3343</v>
      </c>
      <c r="E428" s="100" t="s">
        <v>2480</v>
      </c>
      <c r="F428" s="100" t="s">
        <v>2519</v>
      </c>
      <c r="G428" s="100" t="str">
        <f t="shared" si="15"/>
        <v>三鷹市</v>
      </c>
      <c r="H428" s="100" t="s">
        <v>2520</v>
      </c>
      <c r="I428" s="100" t="s">
        <v>2521</v>
      </c>
      <c r="J428" s="100" t="s">
        <v>18</v>
      </c>
      <c r="K428" s="100" t="s">
        <v>18</v>
      </c>
      <c r="L428" s="100" t="s">
        <v>18</v>
      </c>
      <c r="M428" s="100" t="s">
        <v>19</v>
      </c>
      <c r="N428" s="100" t="s">
        <v>72</v>
      </c>
      <c r="O428" s="101">
        <v>5</v>
      </c>
      <c r="P428" s="100" t="s">
        <v>1179</v>
      </c>
    </row>
    <row r="429" spans="1:16" ht="25.2" hidden="1" customHeight="1" x14ac:dyDescent="0.45">
      <c r="A429" s="101">
        <v>2300</v>
      </c>
      <c r="B429" s="100" t="s">
        <v>2522</v>
      </c>
      <c r="C429" s="100" t="s">
        <v>2523</v>
      </c>
      <c r="D429" s="100" t="s">
        <v>3344</v>
      </c>
      <c r="E429" s="100" t="s">
        <v>2524</v>
      </c>
      <c r="F429" s="100" t="s">
        <v>2525</v>
      </c>
      <c r="G429" s="100" t="str">
        <f t="shared" si="15"/>
        <v>武蔵野市</v>
      </c>
      <c r="H429" s="100" t="s">
        <v>2526</v>
      </c>
      <c r="I429" s="100" t="s">
        <v>2527</v>
      </c>
      <c r="J429" s="100" t="s">
        <v>18</v>
      </c>
      <c r="K429" s="100"/>
      <c r="L429" s="100" t="s">
        <v>18</v>
      </c>
      <c r="M429" s="100" t="s">
        <v>1025</v>
      </c>
      <c r="N429" s="100" t="s">
        <v>20</v>
      </c>
      <c r="O429" s="101">
        <v>99</v>
      </c>
      <c r="P429" s="100" t="s">
        <v>2528</v>
      </c>
    </row>
    <row r="430" spans="1:16" ht="25.2" hidden="1" customHeight="1" x14ac:dyDescent="0.45">
      <c r="A430" s="101">
        <v>2503</v>
      </c>
      <c r="B430" s="100" t="s">
        <v>2529</v>
      </c>
      <c r="C430" s="100" t="s">
        <v>2530</v>
      </c>
      <c r="D430" s="100" t="s">
        <v>3345</v>
      </c>
      <c r="E430" s="100" t="s">
        <v>1871</v>
      </c>
      <c r="F430" s="100" t="s">
        <v>2531</v>
      </c>
      <c r="G430" s="100" t="str">
        <f t="shared" si="15"/>
        <v>千代田区</v>
      </c>
      <c r="H430" s="100" t="s">
        <v>2532</v>
      </c>
      <c r="I430" s="100" t="s">
        <v>2533</v>
      </c>
      <c r="J430" s="100" t="s">
        <v>18</v>
      </c>
      <c r="K430" s="100"/>
      <c r="L430" s="100" t="s">
        <v>18</v>
      </c>
      <c r="M430" s="100" t="s">
        <v>19</v>
      </c>
      <c r="N430" s="100" t="s">
        <v>1206</v>
      </c>
      <c r="O430" s="101">
        <v>4</v>
      </c>
      <c r="P430" s="100" t="s">
        <v>2534</v>
      </c>
    </row>
    <row r="431" spans="1:16" ht="25.2" hidden="1" customHeight="1" x14ac:dyDescent="0.45">
      <c r="A431" s="101">
        <v>2505</v>
      </c>
      <c r="B431" s="100" t="s">
        <v>2535</v>
      </c>
      <c r="C431" s="100" t="s">
        <v>2536</v>
      </c>
      <c r="D431" s="100" t="s">
        <v>3346</v>
      </c>
      <c r="E431" s="100" t="s">
        <v>2537</v>
      </c>
      <c r="F431" s="100" t="s">
        <v>2538</v>
      </c>
      <c r="G431" s="100" t="str">
        <f t="shared" si="15"/>
        <v>新宿区</v>
      </c>
      <c r="H431" s="100" t="s">
        <v>2539</v>
      </c>
      <c r="I431" s="100" t="s">
        <v>2540</v>
      </c>
      <c r="J431" s="100" t="s">
        <v>18</v>
      </c>
      <c r="K431" s="100" t="s">
        <v>3347</v>
      </c>
      <c r="L431" s="100" t="s">
        <v>3149</v>
      </c>
      <c r="M431" s="100" t="s">
        <v>2541</v>
      </c>
      <c r="N431" s="100" t="s">
        <v>1206</v>
      </c>
      <c r="O431" s="101">
        <v>5</v>
      </c>
      <c r="P431" s="100" t="s">
        <v>1179</v>
      </c>
    </row>
    <row r="432" spans="1:16" ht="25.2" hidden="1" customHeight="1" x14ac:dyDescent="0.45">
      <c r="A432" s="101">
        <v>2507</v>
      </c>
      <c r="B432" s="100" t="s">
        <v>2549</v>
      </c>
      <c r="C432" s="100" t="s">
        <v>2550</v>
      </c>
      <c r="D432" s="100" t="s">
        <v>3350</v>
      </c>
      <c r="E432" s="100" t="s">
        <v>585</v>
      </c>
      <c r="F432" s="100" t="s">
        <v>2551</v>
      </c>
      <c r="G432" s="100" t="str">
        <f t="shared" si="15"/>
        <v>荒川区</v>
      </c>
      <c r="H432" s="100" t="s">
        <v>2552</v>
      </c>
      <c r="I432" s="100" t="s">
        <v>2553</v>
      </c>
      <c r="J432" s="100" t="s">
        <v>18</v>
      </c>
      <c r="K432" s="100" t="s">
        <v>3349</v>
      </c>
      <c r="L432" s="100" t="s">
        <v>18</v>
      </c>
      <c r="M432" s="100" t="s">
        <v>1025</v>
      </c>
      <c r="N432" s="100" t="s">
        <v>20</v>
      </c>
      <c r="O432" s="101">
        <v>3</v>
      </c>
      <c r="P432" s="100" t="s">
        <v>2548</v>
      </c>
    </row>
    <row r="433" spans="1:16" ht="25.2" hidden="1" customHeight="1" x14ac:dyDescent="0.45">
      <c r="A433" s="101">
        <v>5645</v>
      </c>
      <c r="B433" s="100" t="s">
        <v>2605</v>
      </c>
      <c r="C433" s="99" t="s">
        <v>2606</v>
      </c>
      <c r="D433" s="100" t="s">
        <v>3363</v>
      </c>
      <c r="E433" s="100" t="s">
        <v>466</v>
      </c>
      <c r="F433" s="100" t="s">
        <v>467</v>
      </c>
      <c r="G433" s="100" t="str">
        <f t="shared" si="15"/>
        <v>板橋区</v>
      </c>
      <c r="H433" s="100" t="s">
        <v>468</v>
      </c>
      <c r="I433" s="100" t="s">
        <v>469</v>
      </c>
      <c r="J433" s="100" t="s">
        <v>2915</v>
      </c>
      <c r="K433" s="100"/>
      <c r="L433" s="100" t="s">
        <v>18</v>
      </c>
      <c r="M433" s="99" t="s">
        <v>976</v>
      </c>
      <c r="N433" s="99" t="s">
        <v>72</v>
      </c>
      <c r="O433" s="98">
        <v>1</v>
      </c>
      <c r="P433" s="99" t="s">
        <v>73</v>
      </c>
    </row>
    <row r="434" spans="1:16" ht="25.2" hidden="1" customHeight="1" x14ac:dyDescent="0.45">
      <c r="A434" s="98">
        <v>2509</v>
      </c>
      <c r="B434" s="100" t="s">
        <v>2554</v>
      </c>
      <c r="C434" s="100" t="s">
        <v>2555</v>
      </c>
      <c r="D434" s="100" t="s">
        <v>3351</v>
      </c>
      <c r="E434" s="100" t="s">
        <v>2556</v>
      </c>
      <c r="F434" s="100" t="s">
        <v>2557</v>
      </c>
      <c r="G434" s="100" t="str">
        <f t="shared" si="15"/>
        <v>新宿区</v>
      </c>
      <c r="H434" s="100" t="s">
        <v>2558</v>
      </c>
      <c r="I434" s="100" t="s">
        <v>2559</v>
      </c>
      <c r="J434" s="100" t="s">
        <v>18</v>
      </c>
      <c r="K434" s="100" t="s">
        <v>18</v>
      </c>
      <c r="L434" s="100" t="s">
        <v>18</v>
      </c>
      <c r="M434" s="100" t="s">
        <v>2541</v>
      </c>
      <c r="N434" s="100" t="s">
        <v>1206</v>
      </c>
      <c r="O434" s="101">
        <v>5</v>
      </c>
      <c r="P434" s="100" t="s">
        <v>1179</v>
      </c>
    </row>
    <row r="435" spans="1:16" ht="25.2" hidden="1" customHeight="1" x14ac:dyDescent="0.45">
      <c r="A435" s="101">
        <v>2510</v>
      </c>
      <c r="B435" s="100" t="s">
        <v>2560</v>
      </c>
      <c r="C435" s="100" t="s">
        <v>2560</v>
      </c>
      <c r="D435" s="100" t="s">
        <v>3352</v>
      </c>
      <c r="E435" s="100" t="s">
        <v>400</v>
      </c>
      <c r="F435" s="100" t="s">
        <v>2561</v>
      </c>
      <c r="G435" s="100" t="str">
        <f t="shared" si="15"/>
        <v>文京区</v>
      </c>
      <c r="H435" s="100" t="s">
        <v>2562</v>
      </c>
      <c r="I435" s="100" t="s">
        <v>2563</v>
      </c>
      <c r="J435" s="100" t="s">
        <v>18</v>
      </c>
      <c r="K435" s="100" t="s">
        <v>18</v>
      </c>
      <c r="L435" s="100" t="s">
        <v>18</v>
      </c>
      <c r="M435" s="100" t="s">
        <v>1025</v>
      </c>
      <c r="N435" s="100" t="s">
        <v>20</v>
      </c>
      <c r="O435" s="101">
        <v>5</v>
      </c>
      <c r="P435" s="100" t="s">
        <v>1179</v>
      </c>
    </row>
    <row r="436" spans="1:16" ht="25.2" hidden="1" customHeight="1" x14ac:dyDescent="0.45">
      <c r="A436" s="101">
        <v>2512</v>
      </c>
      <c r="B436" s="100" t="s">
        <v>2564</v>
      </c>
      <c r="C436" s="100" t="s">
        <v>2565</v>
      </c>
      <c r="D436" s="100" t="s">
        <v>3353</v>
      </c>
      <c r="E436" s="100" t="s">
        <v>2566</v>
      </c>
      <c r="F436" s="100" t="s">
        <v>2567</v>
      </c>
      <c r="G436" s="100" t="str">
        <f t="shared" si="15"/>
        <v>国立市</v>
      </c>
      <c r="H436" s="100" t="s">
        <v>2568</v>
      </c>
      <c r="I436" s="100" t="s">
        <v>2569</v>
      </c>
      <c r="J436" s="100" t="s">
        <v>18</v>
      </c>
      <c r="K436" s="100"/>
      <c r="L436" s="100"/>
      <c r="M436" s="100" t="s">
        <v>2541</v>
      </c>
      <c r="N436" s="100" t="s">
        <v>20</v>
      </c>
      <c r="O436" s="101">
        <v>5</v>
      </c>
      <c r="P436" s="100" t="s">
        <v>1179</v>
      </c>
    </row>
    <row r="437" spans="1:16" ht="25.2" hidden="1" customHeight="1" x14ac:dyDescent="0.45">
      <c r="A437" s="101">
        <v>2513</v>
      </c>
      <c r="B437" s="100" t="s">
        <v>2570</v>
      </c>
      <c r="C437" s="100" t="s">
        <v>2571</v>
      </c>
      <c r="D437" s="100" t="s">
        <v>3288</v>
      </c>
      <c r="E437" s="100" t="s">
        <v>2211</v>
      </c>
      <c r="F437" s="100" t="s">
        <v>2212</v>
      </c>
      <c r="G437" s="100" t="str">
        <f t="shared" si="15"/>
        <v>目黒区</v>
      </c>
      <c r="H437" s="100" t="s">
        <v>2213</v>
      </c>
      <c r="I437" s="100" t="s">
        <v>2572</v>
      </c>
      <c r="J437" s="100" t="s">
        <v>18</v>
      </c>
      <c r="K437" s="100"/>
      <c r="L437" s="100"/>
      <c r="M437" s="100" t="s">
        <v>2541</v>
      </c>
      <c r="N437" s="100" t="s">
        <v>20</v>
      </c>
      <c r="O437" s="101">
        <v>5</v>
      </c>
      <c r="P437" s="100" t="s">
        <v>1179</v>
      </c>
    </row>
    <row r="438" spans="1:16" ht="25.2" hidden="1" customHeight="1" x14ac:dyDescent="0.45">
      <c r="A438" s="101">
        <v>2516</v>
      </c>
      <c r="B438" s="100" t="s">
        <v>2573</v>
      </c>
      <c r="C438" s="100" t="s">
        <v>2574</v>
      </c>
      <c r="D438" s="100" t="s">
        <v>3354</v>
      </c>
      <c r="E438" s="100" t="s">
        <v>2575</v>
      </c>
      <c r="F438" s="100" t="s">
        <v>2576</v>
      </c>
      <c r="G438" s="100" t="str">
        <f t="shared" si="15"/>
        <v>板橋区</v>
      </c>
      <c r="H438" s="100" t="s">
        <v>2577</v>
      </c>
      <c r="I438" s="100" t="s">
        <v>18</v>
      </c>
      <c r="J438" s="100" t="s">
        <v>18</v>
      </c>
      <c r="K438" s="100" t="s">
        <v>18</v>
      </c>
      <c r="L438" s="100" t="s">
        <v>18</v>
      </c>
      <c r="M438" s="100" t="s">
        <v>2541</v>
      </c>
      <c r="N438" s="100" t="s">
        <v>20</v>
      </c>
      <c r="O438" s="101">
        <v>7</v>
      </c>
      <c r="P438" s="100" t="s">
        <v>2578</v>
      </c>
    </row>
    <row r="439" spans="1:16" ht="25.2" hidden="1" customHeight="1" x14ac:dyDescent="0.45">
      <c r="A439" s="101">
        <v>2517</v>
      </c>
      <c r="B439" s="100" t="s">
        <v>2579</v>
      </c>
      <c r="C439" s="100" t="s">
        <v>2580</v>
      </c>
      <c r="D439" s="100" t="s">
        <v>3355</v>
      </c>
      <c r="E439" s="100" t="s">
        <v>2581</v>
      </c>
      <c r="F439" s="100" t="s">
        <v>2582</v>
      </c>
      <c r="G439" s="100" t="str">
        <f t="shared" si="15"/>
        <v>渋谷区</v>
      </c>
      <c r="H439" s="100" t="s">
        <v>2583</v>
      </c>
      <c r="I439" s="100" t="s">
        <v>18</v>
      </c>
      <c r="J439" s="100" t="s">
        <v>18</v>
      </c>
      <c r="K439" s="116" t="s">
        <v>3356</v>
      </c>
      <c r="L439" s="100" t="s">
        <v>18</v>
      </c>
      <c r="M439" s="100" t="s">
        <v>2541</v>
      </c>
      <c r="N439" s="100" t="s">
        <v>20</v>
      </c>
      <c r="O439" s="101">
        <v>7</v>
      </c>
      <c r="P439" s="100" t="s">
        <v>2578</v>
      </c>
    </row>
    <row r="440" spans="1:16" ht="25.2" hidden="1" customHeight="1" x14ac:dyDescent="0.45">
      <c r="A440" s="101">
        <v>2518</v>
      </c>
      <c r="B440" s="100" t="s">
        <v>2584</v>
      </c>
      <c r="C440" s="100" t="s">
        <v>2585</v>
      </c>
      <c r="D440" s="100" t="s">
        <v>3357</v>
      </c>
      <c r="E440" s="100" t="s">
        <v>2586</v>
      </c>
      <c r="F440" s="100" t="s">
        <v>2587</v>
      </c>
      <c r="G440" s="100" t="str">
        <f t="shared" si="15"/>
        <v>千代田区</v>
      </c>
      <c r="H440" s="100" t="s">
        <v>2588</v>
      </c>
      <c r="I440" s="100" t="s">
        <v>2589</v>
      </c>
      <c r="J440" s="100" t="s">
        <v>18</v>
      </c>
      <c r="K440" s="100"/>
      <c r="L440" s="100" t="s">
        <v>18</v>
      </c>
      <c r="M440" s="100" t="s">
        <v>2541</v>
      </c>
      <c r="N440" s="100" t="s">
        <v>20</v>
      </c>
      <c r="O440" s="101">
        <v>7</v>
      </c>
      <c r="P440" s="100" t="s">
        <v>2578</v>
      </c>
    </row>
    <row r="441" spans="1:16" ht="25.2" hidden="1" customHeight="1" x14ac:dyDescent="0.45">
      <c r="A441" s="101">
        <v>2519</v>
      </c>
      <c r="B441" s="100" t="s">
        <v>2590</v>
      </c>
      <c r="C441" s="100" t="s">
        <v>2591</v>
      </c>
      <c r="D441" s="100" t="s">
        <v>3358</v>
      </c>
      <c r="E441" s="100" t="s">
        <v>2592</v>
      </c>
      <c r="F441" s="100" t="s">
        <v>2593</v>
      </c>
      <c r="G441" s="100" t="str">
        <f t="shared" si="15"/>
        <v>渋谷区</v>
      </c>
      <c r="H441" s="100" t="s">
        <v>2594</v>
      </c>
      <c r="I441" s="100" t="s">
        <v>18</v>
      </c>
      <c r="J441" s="100" t="s">
        <v>18</v>
      </c>
      <c r="K441" s="100" t="s">
        <v>18</v>
      </c>
      <c r="L441" s="100" t="s">
        <v>18</v>
      </c>
      <c r="M441" s="100" t="s">
        <v>1471</v>
      </c>
      <c r="N441" s="100" t="s">
        <v>1490</v>
      </c>
      <c r="O441" s="101">
        <v>7</v>
      </c>
      <c r="P441" s="100" t="s">
        <v>2578</v>
      </c>
    </row>
    <row r="442" spans="1:16" ht="25.2" hidden="1" customHeight="1" x14ac:dyDescent="0.45">
      <c r="A442" s="101">
        <v>2520</v>
      </c>
      <c r="B442" s="100" t="s">
        <v>2595</v>
      </c>
      <c r="C442" s="100" t="s">
        <v>2596</v>
      </c>
      <c r="D442" s="100" t="s">
        <v>3359</v>
      </c>
      <c r="E442" s="100" t="s">
        <v>851</v>
      </c>
      <c r="F442" s="100" t="s">
        <v>2597</v>
      </c>
      <c r="G442" s="100" t="str">
        <f t="shared" si="15"/>
        <v>立川市</v>
      </c>
      <c r="H442" s="100" t="s">
        <v>2598</v>
      </c>
      <c r="I442" s="100" t="s">
        <v>2599</v>
      </c>
      <c r="J442" s="100" t="s">
        <v>18</v>
      </c>
      <c r="K442" s="116" t="s">
        <v>3360</v>
      </c>
      <c r="L442" s="100" t="s">
        <v>18</v>
      </c>
      <c r="M442" s="100" t="s">
        <v>2541</v>
      </c>
      <c r="N442" s="100" t="s">
        <v>20</v>
      </c>
      <c r="O442" s="101">
        <v>7</v>
      </c>
      <c r="P442" s="100" t="s">
        <v>2578</v>
      </c>
    </row>
    <row r="443" spans="1:16" ht="25.2" hidden="1" customHeight="1" x14ac:dyDescent="0.45">
      <c r="A443" s="101">
        <v>2521</v>
      </c>
      <c r="B443" s="100" t="s">
        <v>2600</v>
      </c>
      <c r="C443" s="100" t="s">
        <v>2601</v>
      </c>
      <c r="D443" s="100" t="s">
        <v>3361</v>
      </c>
      <c r="E443" s="100" t="s">
        <v>2602</v>
      </c>
      <c r="F443" s="100" t="s">
        <v>2603</v>
      </c>
      <c r="G443" s="100" t="str">
        <f t="shared" si="15"/>
        <v>渋谷区</v>
      </c>
      <c r="H443" s="100" t="s">
        <v>2604</v>
      </c>
      <c r="I443" s="100" t="s">
        <v>18</v>
      </c>
      <c r="J443" s="100" t="s">
        <v>18</v>
      </c>
      <c r="K443" s="116" t="s">
        <v>3362</v>
      </c>
      <c r="L443" s="100" t="s">
        <v>18</v>
      </c>
      <c r="M443" s="100" t="s">
        <v>1471</v>
      </c>
      <c r="N443" s="100" t="s">
        <v>20</v>
      </c>
      <c r="O443" s="101">
        <v>7</v>
      </c>
      <c r="P443" s="100" t="s">
        <v>2578</v>
      </c>
    </row>
    <row r="444" spans="1:16" ht="25.2" hidden="1" customHeight="1" x14ac:dyDescent="0.45">
      <c r="A444" s="101">
        <v>9903</v>
      </c>
      <c r="B444" s="129" t="s">
        <v>2729</v>
      </c>
      <c r="C444" s="132" t="s">
        <v>2730</v>
      </c>
      <c r="D444" s="134" t="s">
        <v>3079</v>
      </c>
      <c r="E444" s="135" t="s">
        <v>2731</v>
      </c>
      <c r="F444" s="135" t="s">
        <v>3080</v>
      </c>
      <c r="G444" s="129" t="s">
        <v>3081</v>
      </c>
      <c r="H444" s="135" t="s">
        <v>3082</v>
      </c>
      <c r="I444" s="135" t="s">
        <v>2732</v>
      </c>
      <c r="J444" s="135"/>
      <c r="K444" s="136"/>
      <c r="L444" s="135"/>
      <c r="M444" s="134" t="s">
        <v>2733</v>
      </c>
      <c r="N444" s="134" t="s">
        <v>2734</v>
      </c>
      <c r="O444" s="129"/>
      <c r="P444" s="129"/>
    </row>
    <row r="445" spans="1:16" ht="25.2" hidden="1" customHeight="1" x14ac:dyDescent="0.45">
      <c r="A445" s="129">
        <v>9901</v>
      </c>
      <c r="B445" s="100" t="s">
        <v>2607</v>
      </c>
      <c r="C445" s="100" t="s">
        <v>2608</v>
      </c>
      <c r="D445" s="100" t="s">
        <v>3364</v>
      </c>
      <c r="E445" s="100" t="s">
        <v>2609</v>
      </c>
      <c r="F445" s="100" t="s">
        <v>2610</v>
      </c>
      <c r="G445" s="100" t="str">
        <f>IF(ISERROR(FIND("区",F445))=FALSE,LEFT(F445,FIND("区",F445)),IF(ISERROR(FIND("市",F445))=FALSE,LEFT(F445,FIND("市",F445)),IF(ISERROR(FIND("町",F445))=FALSE,LEFT(F445,FIND("町",F445)),IF(ISERROR(FIND("村",F445))=FALSE,LEFT(F445,FIND("村",F445)),IF(ISERROR(FIND("郡",F439))=FALSE,LEFT(F439,FIND("郡",F439)))))))</f>
        <v>新宿区</v>
      </c>
      <c r="H445" s="100" t="s">
        <v>2611</v>
      </c>
      <c r="I445" s="100" t="s">
        <v>18</v>
      </c>
      <c r="J445" s="100" t="s">
        <v>18</v>
      </c>
      <c r="K445" s="100"/>
      <c r="L445" s="100" t="s">
        <v>18</v>
      </c>
      <c r="M445" s="100" t="s">
        <v>1471</v>
      </c>
      <c r="N445" s="100" t="s">
        <v>20</v>
      </c>
      <c r="O445" s="101">
        <v>7</v>
      </c>
      <c r="P445" s="100" t="s">
        <v>2578</v>
      </c>
    </row>
    <row r="446" spans="1:16" ht="25.2" hidden="1" customHeight="1" x14ac:dyDescent="0.45">
      <c r="A446" s="101">
        <v>9902</v>
      </c>
      <c r="B446" s="100" t="s">
        <v>2612</v>
      </c>
      <c r="C446" s="100" t="s">
        <v>2613</v>
      </c>
      <c r="D446" s="100" t="s">
        <v>3364</v>
      </c>
      <c r="E446" s="100" t="s">
        <v>2614</v>
      </c>
      <c r="F446" s="100" t="s">
        <v>2615</v>
      </c>
      <c r="G446" s="117" t="str">
        <f>IF(ISERROR(FIND("区",F446))=FALSE,LEFT(F446,FIND("区",F446)),IF(ISERROR(FIND("市",F446))=FALSE,LEFT(F446,FIND("市",F446)),IF(ISERROR(FIND("町",F446))=FALSE,LEFT(F446,FIND("町",F446)),IF(ISERROR(FIND("村",F446))=FALSE,LEFT(F446,FIND("村",F446)),IF(ISERROR(FIND("郡",F440))=FALSE,LEFT(F440,FIND("郡",F440)))))))</f>
        <v>豊島区</v>
      </c>
      <c r="H446" s="100" t="s">
        <v>2616</v>
      </c>
      <c r="I446" s="100" t="s">
        <v>18</v>
      </c>
      <c r="J446" s="100" t="s">
        <v>18</v>
      </c>
      <c r="K446" s="100"/>
      <c r="L446" s="100" t="s">
        <v>18</v>
      </c>
      <c r="M446" s="100" t="s">
        <v>1471</v>
      </c>
      <c r="N446" s="100" t="s">
        <v>72</v>
      </c>
      <c r="O446" s="101">
        <v>7</v>
      </c>
      <c r="P446" s="100" t="s">
        <v>2578</v>
      </c>
    </row>
    <row r="447" spans="1:16" ht="25.2" hidden="1" customHeight="1" x14ac:dyDescent="0.45">
      <c r="A447" s="101">
        <v>9904</v>
      </c>
      <c r="B447" s="1" t="s">
        <v>2735</v>
      </c>
      <c r="C447" s="112" t="s">
        <v>2736</v>
      </c>
      <c r="D447" s="112"/>
      <c r="E447" s="112" t="s">
        <v>2188</v>
      </c>
      <c r="F447" s="112" t="s">
        <v>3365</v>
      </c>
      <c r="G447" s="113" t="s">
        <v>3366</v>
      </c>
      <c r="H447" s="112" t="s">
        <v>2737</v>
      </c>
      <c r="I447" s="112" t="s">
        <v>2738</v>
      </c>
      <c r="J447" s="112"/>
      <c r="K447" s="114"/>
      <c r="L447" s="112" t="s">
        <v>2541</v>
      </c>
      <c r="M447" s="111" t="s">
        <v>2739</v>
      </c>
      <c r="N447" s="111" t="s">
        <v>2740</v>
      </c>
    </row>
    <row r="448" spans="1:16" ht="25.2" hidden="1" customHeight="1" x14ac:dyDescent="0.45">
      <c r="A448" s="1">
        <v>9905</v>
      </c>
      <c r="B448" s="1" t="s">
        <v>2741</v>
      </c>
      <c r="C448" s="112" t="s">
        <v>2742</v>
      </c>
      <c r="D448" s="112"/>
      <c r="E448" s="112" t="s">
        <v>2743</v>
      </c>
      <c r="F448" s="112" t="s">
        <v>3367</v>
      </c>
      <c r="G448" s="113" t="s">
        <v>3368</v>
      </c>
      <c r="H448" s="112" t="s">
        <v>2744</v>
      </c>
      <c r="I448" s="112" t="s">
        <v>2745</v>
      </c>
      <c r="J448" s="112"/>
      <c r="K448" s="114"/>
      <c r="L448" s="112" t="s">
        <v>2541</v>
      </c>
      <c r="M448" s="111" t="s">
        <v>2739</v>
      </c>
      <c r="N448" s="111" t="s">
        <v>2740</v>
      </c>
    </row>
    <row r="449" spans="1:16" ht="25.2" hidden="1" customHeight="1" x14ac:dyDescent="0.45">
      <c r="A449" s="1">
        <v>9906</v>
      </c>
      <c r="B449" s="1" t="s">
        <v>2746</v>
      </c>
      <c r="C449" s="112" t="s">
        <v>2747</v>
      </c>
      <c r="D449" s="112"/>
      <c r="E449" s="112" t="s">
        <v>388</v>
      </c>
      <c r="F449" s="112" t="s">
        <v>3369</v>
      </c>
      <c r="G449" s="113" t="s">
        <v>3370</v>
      </c>
      <c r="H449" s="112" t="s">
        <v>2748</v>
      </c>
      <c r="I449" s="112" t="s">
        <v>2749</v>
      </c>
      <c r="J449" s="112"/>
      <c r="K449" s="114"/>
      <c r="L449" s="112" t="s">
        <v>2541</v>
      </c>
      <c r="M449" s="111" t="s">
        <v>2739</v>
      </c>
      <c r="N449" s="111" t="s">
        <v>2740</v>
      </c>
    </row>
    <row r="450" spans="1:16" ht="25.2" hidden="1" customHeight="1" x14ac:dyDescent="0.45">
      <c r="A450" s="1">
        <v>9904</v>
      </c>
      <c r="B450" s="100" t="s">
        <v>2617</v>
      </c>
      <c r="C450" s="100" t="s">
        <v>2618</v>
      </c>
      <c r="D450" s="100" t="s">
        <v>3371</v>
      </c>
      <c r="E450" s="100" t="s">
        <v>2619</v>
      </c>
      <c r="F450" s="100" t="s">
        <v>2620</v>
      </c>
      <c r="G450" s="100" t="str">
        <f>IF(ISERROR(FIND("区",F450))=FALSE,LEFT(F450,FIND("区",F450)),IF(ISERROR(FIND("市",F450))=FALSE,LEFT(F450,FIND("市",F450)),IF(ISERROR(FIND("町",F450))=FALSE,LEFT(F450,FIND("町",F450)),IF(ISERROR(FIND("村",F450))=FALSE,LEFT(F450,FIND("村",F450)),IF(ISERROR(FIND("郡",F441))=FALSE,LEFT(F441,FIND("郡",F441)))))))</f>
        <v>日野市</v>
      </c>
      <c r="H450" s="100" t="s">
        <v>2621</v>
      </c>
      <c r="I450" s="100" t="s">
        <v>18</v>
      </c>
      <c r="J450" s="100" t="s">
        <v>18</v>
      </c>
      <c r="K450" s="100" t="s">
        <v>18</v>
      </c>
      <c r="L450" s="100" t="s">
        <v>18</v>
      </c>
      <c r="M450" s="100" t="s">
        <v>1471</v>
      </c>
      <c r="N450" s="100" t="s">
        <v>72</v>
      </c>
      <c r="O450" s="101">
        <v>7</v>
      </c>
      <c r="P450" s="100" t="s">
        <v>2578</v>
      </c>
    </row>
    <row r="451" spans="1:16" ht="25.2" hidden="1" customHeight="1" x14ac:dyDescent="0.45">
      <c r="A451" s="101">
        <v>9991</v>
      </c>
      <c r="B451" s="118" t="s">
        <v>3372</v>
      </c>
      <c r="C451" s="116" t="s">
        <v>3373</v>
      </c>
      <c r="D451" s="119" t="s">
        <v>3374</v>
      </c>
      <c r="E451" s="100" t="s">
        <v>3375</v>
      </c>
      <c r="F451" s="120" t="s">
        <v>3376</v>
      </c>
      <c r="G451" s="100" t="s">
        <v>3377</v>
      </c>
      <c r="H451" s="100" t="s">
        <v>3378</v>
      </c>
      <c r="I451" s="100"/>
      <c r="J451" s="100"/>
      <c r="K451" s="100"/>
      <c r="L451" s="100"/>
      <c r="M451" s="100" t="s">
        <v>1025</v>
      </c>
      <c r="N451" s="100" t="s">
        <v>2630</v>
      </c>
      <c r="O451" s="101"/>
      <c r="P451" s="100"/>
    </row>
    <row r="452" spans="1:16" ht="25.2" hidden="1" customHeight="1" x14ac:dyDescent="0.45">
      <c r="A452" s="101">
        <v>9992</v>
      </c>
      <c r="B452" s="121" t="s">
        <v>3379</v>
      </c>
      <c r="C452" s="121" t="s">
        <v>3380</v>
      </c>
      <c r="D452" s="122" t="s">
        <v>3381</v>
      </c>
      <c r="E452" s="123" t="s">
        <v>3382</v>
      </c>
      <c r="F452" s="123" t="s">
        <v>3383</v>
      </c>
      <c r="G452" s="100" t="s">
        <v>3384</v>
      </c>
      <c r="H452" s="100" t="s">
        <v>3385</v>
      </c>
      <c r="I452" s="100"/>
      <c r="J452" s="100"/>
      <c r="K452" s="100"/>
      <c r="L452" s="100"/>
      <c r="M452" s="100" t="s">
        <v>1025</v>
      </c>
      <c r="N452" s="100" t="s">
        <v>2630</v>
      </c>
      <c r="O452" s="101"/>
      <c r="P452" s="100"/>
    </row>
    <row r="453" spans="1:16" ht="25.2" hidden="1" customHeight="1" x14ac:dyDescent="0.45">
      <c r="A453" s="101">
        <v>9993</v>
      </c>
      <c r="B453" s="100" t="s">
        <v>2622</v>
      </c>
      <c r="C453" s="100" t="s">
        <v>2623</v>
      </c>
      <c r="D453" s="119" t="s">
        <v>3386</v>
      </c>
      <c r="E453" s="100" t="s">
        <v>2624</v>
      </c>
      <c r="F453" s="100" t="s">
        <v>2625</v>
      </c>
      <c r="G453" s="100" t="s">
        <v>2626</v>
      </c>
      <c r="H453" s="100" t="s">
        <v>2627</v>
      </c>
      <c r="I453" s="100" t="s">
        <v>2628</v>
      </c>
      <c r="J453" s="100"/>
      <c r="K453" s="116" t="s">
        <v>3387</v>
      </c>
      <c r="L453" s="100"/>
      <c r="M453" s="100" t="s">
        <v>1471</v>
      </c>
      <c r="N453" s="100" t="s">
        <v>2630</v>
      </c>
      <c r="O453" s="101"/>
      <c r="P453" s="100" t="s">
        <v>2631</v>
      </c>
    </row>
    <row r="454" spans="1:16" ht="25.2" hidden="1" customHeight="1" x14ac:dyDescent="0.45">
      <c r="A454" s="101">
        <v>9994</v>
      </c>
      <c r="B454" s="100" t="s">
        <v>2632</v>
      </c>
      <c r="C454" s="100" t="s">
        <v>2633</v>
      </c>
      <c r="D454" s="124" t="s">
        <v>3388</v>
      </c>
      <c r="E454" s="100" t="s">
        <v>2634</v>
      </c>
      <c r="F454" s="100" t="s">
        <v>2635</v>
      </c>
      <c r="G454" s="100" t="s">
        <v>2636</v>
      </c>
      <c r="H454" s="100" t="s">
        <v>2637</v>
      </c>
      <c r="I454" s="100"/>
      <c r="J454" s="100"/>
      <c r="K454" s="116" t="s">
        <v>3389</v>
      </c>
      <c r="L454" s="100"/>
      <c r="M454" s="100" t="s">
        <v>1025</v>
      </c>
      <c r="N454" s="100" t="s">
        <v>1290</v>
      </c>
      <c r="O454" s="101">
        <v>99</v>
      </c>
      <c r="P454" s="100" t="s">
        <v>2638</v>
      </c>
    </row>
    <row r="455" spans="1:16" ht="25.2" hidden="1" customHeight="1" x14ac:dyDescent="0.45">
      <c r="A455" s="101">
        <v>9995</v>
      </c>
      <c r="B455" s="100" t="s">
        <v>2639</v>
      </c>
      <c r="C455" s="100" t="s">
        <v>2640</v>
      </c>
      <c r="D455" s="100" t="s">
        <v>2640</v>
      </c>
      <c r="E455" s="100" t="s">
        <v>2641</v>
      </c>
      <c r="F455" s="100" t="s">
        <v>2642</v>
      </c>
      <c r="G455" s="100" t="s">
        <v>2643</v>
      </c>
      <c r="H455" s="100" t="s">
        <v>2644</v>
      </c>
      <c r="I455" s="100"/>
      <c r="J455" s="100"/>
      <c r="K455" s="100"/>
      <c r="L455" s="100"/>
      <c r="M455" s="100" t="s">
        <v>1025</v>
      </c>
      <c r="N455" s="100" t="s">
        <v>2630</v>
      </c>
      <c r="O455" s="101"/>
      <c r="P455" s="100"/>
    </row>
    <row r="456" spans="1:16" ht="25.2" hidden="1" customHeight="1" x14ac:dyDescent="0.45">
      <c r="A456" s="101">
        <v>9996</v>
      </c>
      <c r="B456" s="100" t="s">
        <v>2646</v>
      </c>
      <c r="C456" s="100" t="s">
        <v>2647</v>
      </c>
      <c r="D456" s="100" t="s">
        <v>3390</v>
      </c>
      <c r="E456" s="100" t="s">
        <v>2648</v>
      </c>
      <c r="F456" s="100" t="s">
        <v>2649</v>
      </c>
      <c r="G456" s="100" t="str">
        <f>IF(ISERROR(FIND("区",F456))=FALSE,LEFT(F456,FIND("区",F456)),IF(ISERROR(FIND("市",F456))=FALSE,LEFT(F456,FIND("市",F456)),IF(ISERROR(FIND("町",F456))=FALSE,LEFT(F456,FIND("町",F456)),IF(ISERROR(FIND("村",F456))=FALSE,LEFT(F456,FIND("村",F456)),IF(ISERROR(FIND("郡",F442))=FALSE,LEFT(F442,FIND("郡",F442)))))))</f>
        <v>世田谷区</v>
      </c>
      <c r="H456" s="100" t="s">
        <v>2650</v>
      </c>
      <c r="I456" s="100" t="s">
        <v>18</v>
      </c>
      <c r="J456" s="100" t="s">
        <v>18</v>
      </c>
      <c r="K456" s="116"/>
      <c r="L456" s="100"/>
      <c r="M456" s="100" t="s">
        <v>19</v>
      </c>
      <c r="N456" s="100" t="s">
        <v>1219</v>
      </c>
      <c r="O456" s="101">
        <v>99</v>
      </c>
      <c r="P456" s="100" t="s">
        <v>2528</v>
      </c>
    </row>
    <row r="457" spans="1:16" ht="25.2" hidden="1" customHeight="1" x14ac:dyDescent="0.45">
      <c r="A457" s="101">
        <v>9997</v>
      </c>
      <c r="B457" s="100" t="s">
        <v>2651</v>
      </c>
      <c r="C457" s="100" t="s">
        <v>2652</v>
      </c>
      <c r="D457" s="100" t="s">
        <v>18</v>
      </c>
      <c r="E457" s="100" t="s">
        <v>2614</v>
      </c>
      <c r="F457" s="100" t="s">
        <v>2653</v>
      </c>
      <c r="G457" s="100" t="str">
        <f>IF(ISERROR(FIND("区",F457))=FALSE,LEFT(F457,FIND("区",F457)),IF(ISERROR(FIND("市",F457))=FALSE,LEFT(F457,FIND("市",F457)),IF(ISERROR(FIND("町",F457))=FALSE,LEFT(F457,FIND("町",F457)),IF(ISERROR(FIND("村",F457))=FALSE,LEFT(F457,FIND("村",F457)),IF(ISERROR(FIND("郡",F443))=FALSE,LEFT(F443,FIND("郡",F443)))))))</f>
        <v>豊島区</v>
      </c>
      <c r="H457" s="100" t="s">
        <v>2654</v>
      </c>
      <c r="I457" s="100" t="s">
        <v>2655</v>
      </c>
      <c r="J457" s="100" t="s">
        <v>18</v>
      </c>
      <c r="K457" s="100" t="s">
        <v>18</v>
      </c>
      <c r="L457" s="100" t="s">
        <v>18</v>
      </c>
      <c r="M457" s="100" t="s">
        <v>1471</v>
      </c>
      <c r="N457" s="100" t="s">
        <v>72</v>
      </c>
      <c r="O457" s="101">
        <v>7</v>
      </c>
      <c r="P457" s="100" t="s">
        <v>2578</v>
      </c>
    </row>
    <row r="458" spans="1:16" ht="25.2" hidden="1" customHeight="1" x14ac:dyDescent="0.45">
      <c r="A458" s="101">
        <v>9998</v>
      </c>
      <c r="B458" s="100" t="s">
        <v>2656</v>
      </c>
      <c r="C458" s="100" t="s">
        <v>2657</v>
      </c>
      <c r="D458" s="100" t="s">
        <v>3391</v>
      </c>
      <c r="E458" s="100" t="s">
        <v>2658</v>
      </c>
      <c r="F458" s="100" t="s">
        <v>2659</v>
      </c>
      <c r="G458" s="100" t="str">
        <f>IF(ISERROR(FIND("区",F458))=FALSE,LEFT(F458,FIND("区",F458)),IF(ISERROR(FIND("市",F458))=FALSE,LEFT(F458,FIND("市",F458)),IF(ISERROR(FIND("町",F458))=FALSE,LEFT(F458,FIND("町",F458)),IF(ISERROR(FIND("村",F458))=FALSE,LEFT(F458,FIND("村",F458)),IF(ISERROR(FIND("郡",F444))=FALSE,LEFT(F444,FIND("郡",F444)))))))</f>
        <v>北区</v>
      </c>
      <c r="H458" s="100" t="s">
        <v>2660</v>
      </c>
      <c r="I458" s="100" t="s">
        <v>2661</v>
      </c>
      <c r="J458" s="100" t="s">
        <v>18</v>
      </c>
      <c r="K458" s="100" t="s">
        <v>18</v>
      </c>
      <c r="L458" s="100" t="s">
        <v>18</v>
      </c>
      <c r="M458" s="100" t="s">
        <v>19</v>
      </c>
      <c r="N458" s="100" t="s">
        <v>72</v>
      </c>
      <c r="O458" s="101">
        <v>5</v>
      </c>
      <c r="P458" s="100" t="s">
        <v>1179</v>
      </c>
    </row>
    <row r="459" spans="1:16" ht="25.2" hidden="1" customHeight="1" x14ac:dyDescent="0.45">
      <c r="A459" s="101">
        <v>81234</v>
      </c>
      <c r="B459" s="100" t="s">
        <v>2662</v>
      </c>
      <c r="C459" s="100" t="s">
        <v>2663</v>
      </c>
      <c r="D459" s="100" t="s">
        <v>3392</v>
      </c>
      <c r="E459" s="100" t="s">
        <v>2664</v>
      </c>
      <c r="F459" s="100" t="s">
        <v>2665</v>
      </c>
      <c r="G459" s="100" t="str">
        <f>IF(ISERROR(FIND("区",F459))=FALSE,LEFT(F459,FIND("区",F459)),IF(ISERROR(FIND("市",F459))=FALSE,LEFT(F459,FIND("市",F459)),IF(ISERROR(FIND("町",F459))=FALSE,LEFT(F459,FIND("町",F459)),IF(ISERROR(FIND("村",F459))=FALSE,LEFT(F459,FIND("村",F459)),IF(ISERROR(FIND("郡",F445))=FALSE,LEFT(F445,FIND("郡",F445)))))))</f>
        <v>杉並区</v>
      </c>
      <c r="H459" s="100" t="s">
        <v>2666</v>
      </c>
      <c r="I459" s="100" t="s">
        <v>2667</v>
      </c>
      <c r="J459" s="100" t="s">
        <v>2902</v>
      </c>
      <c r="K459" s="100"/>
      <c r="L459" s="100" t="s">
        <v>18</v>
      </c>
      <c r="M459" s="100" t="s">
        <v>19</v>
      </c>
      <c r="N459" s="100" t="s">
        <v>72</v>
      </c>
      <c r="O459" s="101">
        <v>1</v>
      </c>
      <c r="P459" s="100" t="s">
        <v>73</v>
      </c>
    </row>
    <row r="460" spans="1:16" ht="25.2" hidden="1" customHeight="1" x14ac:dyDescent="0.45">
      <c r="A460" s="101">
        <v>99005</v>
      </c>
      <c r="B460" s="100" t="s">
        <v>2668</v>
      </c>
      <c r="C460" s="100" t="s">
        <v>2669</v>
      </c>
      <c r="D460" s="100" t="s">
        <v>3393</v>
      </c>
      <c r="E460" s="100" t="s">
        <v>2670</v>
      </c>
      <c r="F460" s="100" t="s">
        <v>2671</v>
      </c>
      <c r="G460" s="100" t="str">
        <f>IF(ISERROR(FIND("区",F460))=FALSE,LEFT(F460,FIND("区",F460)),IF(ISERROR(FIND("市",F460))=FALSE,LEFT(F460,FIND("市",F460)),IF(ISERROR(FIND("町",F460))=FALSE,LEFT(F460,FIND("町",F460)),IF(ISERROR(FIND("村",F460))=FALSE,LEFT(F460,FIND("村",F460)),IF(ISERROR(FIND("郡",F446))=FALSE,LEFT(F446,FIND("郡",F446)))))))</f>
        <v>町田市</v>
      </c>
      <c r="H460" s="100" t="s">
        <v>2672</v>
      </c>
      <c r="I460" s="100" t="s">
        <v>2673</v>
      </c>
      <c r="J460" s="100" t="s">
        <v>18</v>
      </c>
      <c r="K460" s="100" t="s">
        <v>18</v>
      </c>
      <c r="L460" s="100" t="s">
        <v>18</v>
      </c>
      <c r="M460" s="100" t="s">
        <v>19</v>
      </c>
      <c r="N460" s="100" t="s">
        <v>72</v>
      </c>
      <c r="O460" s="101">
        <v>7</v>
      </c>
      <c r="P460" s="100" t="s">
        <v>2578</v>
      </c>
    </row>
    <row r="461" spans="1:16" ht="25.2" hidden="1" customHeight="1" x14ac:dyDescent="0.45">
      <c r="A461" s="101">
        <v>745001</v>
      </c>
      <c r="B461" s="100" t="s">
        <v>2674</v>
      </c>
      <c r="C461" s="100" t="s">
        <v>2675</v>
      </c>
      <c r="D461" s="100" t="s">
        <v>3394</v>
      </c>
      <c r="E461" s="100" t="s">
        <v>2223</v>
      </c>
      <c r="F461" s="100" t="s">
        <v>2676</v>
      </c>
      <c r="G461" s="100" t="str">
        <f>IF(ISERROR(FIND("区",F461))=FALSE,LEFT(F461,FIND("区",F461)),IF(ISERROR(FIND("市",F461))=FALSE,LEFT(F461,FIND("市",F461)),IF(ISERROR(FIND("町",F461))=FALSE,LEFT(F461,FIND("町",F461)),IF(ISERROR(FIND("村",F461))=FALSE,LEFT(F461,FIND("村",F461)),IF(ISERROR(FIND("郡",F450))=FALSE,LEFT(F450,FIND("郡",F450)))))))</f>
        <v>目黒区</v>
      </c>
      <c r="H461" s="100" t="s">
        <v>2677</v>
      </c>
      <c r="I461" s="100" t="s">
        <v>2678</v>
      </c>
      <c r="J461" s="100" t="s">
        <v>2902</v>
      </c>
      <c r="K461" s="100"/>
      <c r="L461" s="100" t="s">
        <v>18</v>
      </c>
      <c r="M461" s="100" t="s">
        <v>19</v>
      </c>
      <c r="N461" s="100" t="s">
        <v>72</v>
      </c>
      <c r="O461" s="101">
        <v>1</v>
      </c>
      <c r="P461" s="100" t="s">
        <v>73</v>
      </c>
    </row>
    <row r="462" spans="1:16" ht="25.2" hidden="1" customHeight="1" x14ac:dyDescent="0.45">
      <c r="A462" s="101">
        <v>745002</v>
      </c>
      <c r="B462" s="100" t="s">
        <v>2679</v>
      </c>
      <c r="C462" s="100" t="s">
        <v>2680</v>
      </c>
      <c r="D462" s="100" t="s">
        <v>3395</v>
      </c>
      <c r="E462" s="100" t="s">
        <v>2681</v>
      </c>
      <c r="F462" s="100" t="s">
        <v>2682</v>
      </c>
      <c r="G462" s="100" t="str">
        <f t="shared" ref="G462:G470" si="16">IF(ISERROR(FIND("区",F462))=FALSE,LEFT(F462,FIND("区",F462)),IF(ISERROR(FIND("市",F462))=FALSE,LEFT(F462,FIND("市",F462)),IF(ISERROR(FIND("町",F462))=FALSE,LEFT(F462,FIND("町",F462)),IF(ISERROR(FIND("村",F462))=FALSE,LEFT(F462,FIND("村",F462)),IF(ISERROR(FIND("郡",F456))=FALSE,LEFT(F456,FIND("郡",F456)))))))</f>
        <v>文京区</v>
      </c>
      <c r="H462" s="100" t="s">
        <v>2683</v>
      </c>
      <c r="I462" s="100" t="s">
        <v>2684</v>
      </c>
      <c r="J462" s="100" t="s">
        <v>2897</v>
      </c>
      <c r="K462" s="100"/>
      <c r="L462" s="100" t="s">
        <v>18</v>
      </c>
      <c r="M462" s="100" t="s">
        <v>19</v>
      </c>
      <c r="N462" s="100" t="s">
        <v>72</v>
      </c>
      <c r="O462" s="101">
        <v>1</v>
      </c>
      <c r="P462" s="100" t="s">
        <v>73</v>
      </c>
    </row>
    <row r="463" spans="1:16" ht="25.2" hidden="1" customHeight="1" x14ac:dyDescent="0.45">
      <c r="A463" s="101">
        <v>745003</v>
      </c>
      <c r="B463" s="100" t="s">
        <v>2685</v>
      </c>
      <c r="C463" s="100" t="s">
        <v>3407</v>
      </c>
      <c r="D463" s="100" t="s">
        <v>3396</v>
      </c>
      <c r="E463" s="100" t="s">
        <v>2686</v>
      </c>
      <c r="F463" s="100" t="s">
        <v>2687</v>
      </c>
      <c r="G463" s="100" t="str">
        <f t="shared" si="16"/>
        <v>立川市</v>
      </c>
      <c r="H463" s="100" t="s">
        <v>2688</v>
      </c>
      <c r="I463" s="100" t="s">
        <v>2689</v>
      </c>
      <c r="J463" s="100" t="s">
        <v>3013</v>
      </c>
      <c r="K463" s="100"/>
      <c r="L463" s="100"/>
      <c r="M463" s="100" t="s">
        <v>19</v>
      </c>
      <c r="N463" s="100" t="s">
        <v>72</v>
      </c>
      <c r="O463" s="101">
        <v>1</v>
      </c>
      <c r="P463" s="100" t="s">
        <v>73</v>
      </c>
    </row>
    <row r="464" spans="1:16" ht="25.2" hidden="1" customHeight="1" x14ac:dyDescent="0.45">
      <c r="A464" s="101">
        <v>745004</v>
      </c>
      <c r="B464" s="100" t="s">
        <v>2690</v>
      </c>
      <c r="C464" s="100" t="s">
        <v>2691</v>
      </c>
      <c r="D464" s="100" t="s">
        <v>3397</v>
      </c>
      <c r="E464" s="100" t="s">
        <v>2692</v>
      </c>
      <c r="F464" s="100" t="s">
        <v>2693</v>
      </c>
      <c r="G464" s="100" t="str">
        <f t="shared" si="16"/>
        <v>八王子市</v>
      </c>
      <c r="H464" s="100" t="s">
        <v>2694</v>
      </c>
      <c r="I464" s="100" t="s">
        <v>2695</v>
      </c>
      <c r="J464" s="100" t="s">
        <v>3013</v>
      </c>
      <c r="K464" s="100"/>
      <c r="L464" s="100" t="s">
        <v>18</v>
      </c>
      <c r="M464" s="100" t="s">
        <v>19</v>
      </c>
      <c r="N464" s="100" t="s">
        <v>72</v>
      </c>
      <c r="O464" s="101">
        <v>1</v>
      </c>
      <c r="P464" s="100" t="s">
        <v>73</v>
      </c>
    </row>
    <row r="465" spans="1:16" ht="25.2" hidden="1" customHeight="1" x14ac:dyDescent="0.45">
      <c r="A465" s="101">
        <v>745005</v>
      </c>
      <c r="B465" s="100" t="s">
        <v>2696</v>
      </c>
      <c r="C465" s="100" t="s">
        <v>2697</v>
      </c>
      <c r="D465" s="100" t="s">
        <v>3398</v>
      </c>
      <c r="E465" s="100" t="s">
        <v>2698</v>
      </c>
      <c r="F465" s="100" t="s">
        <v>2699</v>
      </c>
      <c r="G465" s="100" t="str">
        <f t="shared" si="16"/>
        <v>三鷹市</v>
      </c>
      <c r="H465" s="100" t="s">
        <v>2700</v>
      </c>
      <c r="I465" s="100" t="s">
        <v>2701</v>
      </c>
      <c r="J465" s="100" t="s">
        <v>2902</v>
      </c>
      <c r="K465" s="100"/>
      <c r="L465" s="100" t="s">
        <v>18</v>
      </c>
      <c r="M465" s="100" t="s">
        <v>19</v>
      </c>
      <c r="N465" s="100" t="s">
        <v>20</v>
      </c>
      <c r="O465" s="101">
        <v>1</v>
      </c>
      <c r="P465" s="100" t="s">
        <v>73</v>
      </c>
    </row>
    <row r="466" spans="1:16" ht="25.2" hidden="1" customHeight="1" x14ac:dyDescent="0.45">
      <c r="A466" s="101">
        <v>771008</v>
      </c>
      <c r="B466" s="100" t="s">
        <v>2702</v>
      </c>
      <c r="C466" s="100" t="s">
        <v>2703</v>
      </c>
      <c r="D466" s="100" t="s">
        <v>3399</v>
      </c>
      <c r="E466" s="100" t="s">
        <v>2305</v>
      </c>
      <c r="F466" s="100" t="s">
        <v>2704</v>
      </c>
      <c r="G466" s="100" t="str">
        <f t="shared" si="16"/>
        <v>立川市</v>
      </c>
      <c r="H466" s="100" t="s">
        <v>2705</v>
      </c>
      <c r="I466" s="100" t="s">
        <v>2706</v>
      </c>
      <c r="J466" s="100" t="s">
        <v>3013</v>
      </c>
      <c r="K466" s="100"/>
      <c r="L466" s="100" t="s">
        <v>18</v>
      </c>
      <c r="M466" s="100" t="s">
        <v>19</v>
      </c>
      <c r="N466" s="100" t="s">
        <v>20</v>
      </c>
      <c r="O466" s="101">
        <v>1</v>
      </c>
      <c r="P466" s="100" t="s">
        <v>73</v>
      </c>
    </row>
    <row r="467" spans="1:16" ht="25.2" hidden="1" customHeight="1" x14ac:dyDescent="0.45">
      <c r="A467" s="101">
        <v>771010</v>
      </c>
      <c r="B467" s="100" t="s">
        <v>2707</v>
      </c>
      <c r="C467" s="100" t="s">
        <v>2708</v>
      </c>
      <c r="D467" s="100" t="s">
        <v>3400</v>
      </c>
      <c r="E467" s="100" t="s">
        <v>728</v>
      </c>
      <c r="F467" s="100" t="s">
        <v>2709</v>
      </c>
      <c r="G467" s="100" t="str">
        <f t="shared" si="16"/>
        <v>葛飾区</v>
      </c>
      <c r="H467" s="100" t="s">
        <v>2710</v>
      </c>
      <c r="I467" s="100" t="s">
        <v>2711</v>
      </c>
      <c r="J467" s="100" t="s">
        <v>2897</v>
      </c>
      <c r="K467" s="100"/>
      <c r="L467" s="100" t="s">
        <v>18</v>
      </c>
      <c r="M467" s="100" t="s">
        <v>19</v>
      </c>
      <c r="N467" s="100" t="s">
        <v>20</v>
      </c>
      <c r="O467" s="101">
        <v>1</v>
      </c>
      <c r="P467" s="100" t="s">
        <v>73</v>
      </c>
    </row>
    <row r="468" spans="1:16" ht="25.2" hidden="1" customHeight="1" x14ac:dyDescent="0.45">
      <c r="A468" s="101">
        <v>771011</v>
      </c>
      <c r="B468" s="100" t="s">
        <v>2712</v>
      </c>
      <c r="C468" s="100" t="s">
        <v>2713</v>
      </c>
      <c r="D468" s="100" t="s">
        <v>3401</v>
      </c>
      <c r="E468" s="100" t="s">
        <v>346</v>
      </c>
      <c r="F468" s="100" t="s">
        <v>2714</v>
      </c>
      <c r="G468" s="100" t="str">
        <f t="shared" si="16"/>
        <v>杉並区</v>
      </c>
      <c r="H468" s="100" t="s">
        <v>2715</v>
      </c>
      <c r="I468" s="100" t="s">
        <v>2716</v>
      </c>
      <c r="J468" s="100" t="s">
        <v>2902</v>
      </c>
      <c r="K468" s="100"/>
      <c r="L468" s="100" t="s">
        <v>18</v>
      </c>
      <c r="M468" s="100" t="s">
        <v>19</v>
      </c>
      <c r="N468" s="100" t="s">
        <v>72</v>
      </c>
      <c r="O468" s="101">
        <v>1</v>
      </c>
      <c r="P468" s="100" t="s">
        <v>73</v>
      </c>
    </row>
    <row r="469" spans="1:16" ht="25.2" hidden="1" customHeight="1" x14ac:dyDescent="0.45">
      <c r="A469" s="101">
        <v>811180</v>
      </c>
      <c r="B469" s="100" t="s">
        <v>2717</v>
      </c>
      <c r="C469" s="100" t="s">
        <v>2718</v>
      </c>
      <c r="D469" s="100" t="s">
        <v>3402</v>
      </c>
      <c r="E469" s="100" t="s">
        <v>2719</v>
      </c>
      <c r="F469" s="100" t="s">
        <v>2720</v>
      </c>
      <c r="G469" s="100" t="str">
        <f t="shared" si="16"/>
        <v>板橋区</v>
      </c>
      <c r="H469" s="100" t="s">
        <v>2721</v>
      </c>
      <c r="I469" s="100" t="s">
        <v>2722</v>
      </c>
      <c r="J469" s="100" t="s">
        <v>2915</v>
      </c>
      <c r="K469" s="100"/>
      <c r="L469" s="100" t="s">
        <v>18</v>
      </c>
      <c r="M469" s="100" t="s">
        <v>19</v>
      </c>
      <c r="N469" s="100" t="s">
        <v>72</v>
      </c>
      <c r="O469" s="101">
        <v>1</v>
      </c>
      <c r="P469" s="100" t="s">
        <v>73</v>
      </c>
    </row>
    <row r="470" spans="1:16" ht="25.2" hidden="1" customHeight="1" x14ac:dyDescent="0.45">
      <c r="A470" s="101">
        <v>812380</v>
      </c>
      <c r="B470" s="100" t="s">
        <v>2723</v>
      </c>
      <c r="C470" s="100" t="s">
        <v>2724</v>
      </c>
      <c r="D470" s="100" t="s">
        <v>3403</v>
      </c>
      <c r="E470" s="100" t="s">
        <v>2725</v>
      </c>
      <c r="F470" s="100" t="s">
        <v>2726</v>
      </c>
      <c r="G470" s="100" t="str">
        <f t="shared" si="16"/>
        <v>八王子市</v>
      </c>
      <c r="H470" s="100" t="s">
        <v>2727</v>
      </c>
      <c r="I470" s="100" t="s">
        <v>2728</v>
      </c>
      <c r="J470" s="100" t="s">
        <v>3013</v>
      </c>
      <c r="K470" s="100"/>
      <c r="L470" s="100" t="s">
        <v>18</v>
      </c>
      <c r="M470" s="100" t="s">
        <v>19</v>
      </c>
      <c r="N470" s="100" t="s">
        <v>72</v>
      </c>
      <c r="O470" s="101">
        <v>1</v>
      </c>
      <c r="P470" s="100" t="s">
        <v>73</v>
      </c>
    </row>
    <row r="471" spans="1:16" ht="25.2" customHeight="1" x14ac:dyDescent="0.45">
      <c r="A471" s="101"/>
    </row>
  </sheetData>
  <autoFilter ref="A1:P470" xr:uid="{44AC2C09-644B-44B7-A3A7-9BDA55D5602A}">
    <filterColumn colId="0">
      <filters>
        <filter val="2035"/>
      </filters>
    </filterColumn>
  </autoFilter>
  <phoneticPr fontId="5"/>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4C9E-6AAA-4FD7-8317-A909F5E3EE35}">
  <sheetPr>
    <tabColor rgb="FFFF0000"/>
  </sheetPr>
  <dimension ref="A1:P77"/>
  <sheetViews>
    <sheetView zoomScaleNormal="100" workbookViewId="0"/>
  </sheetViews>
  <sheetFormatPr defaultColWidth="9" defaultRowHeight="13.2" x14ac:dyDescent="0.2"/>
  <cols>
    <col min="1" max="1" width="9.69921875" style="8" customWidth="1"/>
    <col min="2" max="2" width="9" style="7"/>
    <col min="3" max="3" width="7.796875" style="7" customWidth="1"/>
    <col min="4" max="4" width="9" style="8"/>
    <col min="5" max="5" width="9" style="7"/>
    <col min="6" max="6" width="9" style="8"/>
    <col min="7" max="12" width="9" style="7"/>
    <col min="13" max="13" width="11.296875" style="7" customWidth="1"/>
    <col min="14" max="16384" width="9" style="7"/>
  </cols>
  <sheetData>
    <row r="1" spans="1:16" ht="19.2" customHeight="1" x14ac:dyDescent="0.2">
      <c r="A1" s="59" t="s">
        <v>2837</v>
      </c>
      <c r="B1" s="58"/>
      <c r="C1" s="9"/>
      <c r="D1" s="9"/>
      <c r="E1" s="9"/>
      <c r="F1" s="9"/>
      <c r="G1" s="9"/>
      <c r="H1" s="9"/>
      <c r="I1" s="9"/>
      <c r="J1" s="9"/>
    </row>
    <row r="2" spans="1:16" ht="19.2" customHeight="1" x14ac:dyDescent="0.2">
      <c r="A2" s="60" t="s">
        <v>2838</v>
      </c>
      <c r="B2" s="58"/>
      <c r="C2" s="9"/>
      <c r="D2" s="9"/>
      <c r="E2" s="9"/>
      <c r="F2" s="9"/>
      <c r="G2" s="9"/>
      <c r="H2" s="9"/>
      <c r="I2" s="9"/>
      <c r="J2" s="9"/>
    </row>
    <row r="3" spans="1:16" ht="19.2" customHeight="1" x14ac:dyDescent="0.2">
      <c r="A3" s="9" t="s">
        <v>2874</v>
      </c>
      <c r="B3" s="9"/>
      <c r="C3" s="9"/>
      <c r="D3" s="9"/>
      <c r="E3" s="9"/>
      <c r="F3" s="9"/>
      <c r="G3" s="9"/>
      <c r="H3" s="9"/>
      <c r="I3" s="9"/>
      <c r="J3" s="9"/>
    </row>
    <row r="4" spans="1:16" ht="23.4" customHeight="1" x14ac:dyDescent="0.25">
      <c r="A4" s="156" t="s">
        <v>3411</v>
      </c>
      <c r="B4" s="93"/>
      <c r="C4" s="93"/>
      <c r="D4" s="93"/>
      <c r="E4" s="93"/>
      <c r="F4" s="9"/>
      <c r="G4" s="9"/>
      <c r="H4" s="9"/>
      <c r="I4" s="9"/>
      <c r="J4" s="9"/>
    </row>
    <row r="5" spans="1:16" ht="19.2" customHeight="1" x14ac:dyDescent="0.2">
      <c r="A5" s="9"/>
      <c r="B5" s="9" t="s">
        <v>2875</v>
      </c>
      <c r="C5" s="9"/>
      <c r="D5" s="9"/>
      <c r="E5" s="9"/>
      <c r="F5" s="9"/>
      <c r="G5" s="9"/>
      <c r="H5" s="9"/>
      <c r="I5" s="9"/>
      <c r="J5" s="9"/>
    </row>
    <row r="6" spans="1:16" ht="19.2" customHeight="1" x14ac:dyDescent="0.2">
      <c r="A6" s="9" t="s">
        <v>2839</v>
      </c>
      <c r="B6" s="9" t="s">
        <v>2840</v>
      </c>
      <c r="C6" s="9"/>
      <c r="D6" s="9"/>
      <c r="E6" s="9"/>
      <c r="F6" s="9"/>
      <c r="G6" s="9"/>
      <c r="H6" s="9"/>
      <c r="I6" s="9"/>
      <c r="J6" s="9"/>
    </row>
    <row r="7" spans="1:16" ht="19.2" customHeight="1" x14ac:dyDescent="0.2">
      <c r="A7" s="9"/>
      <c r="B7" s="9" t="s">
        <v>2843</v>
      </c>
      <c r="C7" s="9"/>
      <c r="D7" s="9"/>
      <c r="E7" s="9"/>
      <c r="F7" s="9"/>
      <c r="G7" s="9"/>
      <c r="H7" s="9"/>
      <c r="I7" s="9"/>
      <c r="J7" s="9"/>
    </row>
    <row r="8" spans="1:16" ht="19.2" customHeight="1" x14ac:dyDescent="0.2">
      <c r="A8" s="9"/>
      <c r="B8" s="9" t="s">
        <v>3412</v>
      </c>
      <c r="C8" s="9"/>
      <c r="D8" s="9"/>
      <c r="E8" s="9"/>
      <c r="F8" s="9"/>
      <c r="G8" s="9"/>
      <c r="H8" s="9"/>
      <c r="I8" s="9"/>
      <c r="J8" s="9"/>
    </row>
    <row r="9" spans="1:16" ht="16.2" customHeight="1" x14ac:dyDescent="0.2">
      <c r="B9" s="9" t="s">
        <v>2879</v>
      </c>
    </row>
    <row r="11" spans="1:16" x14ac:dyDescent="0.2">
      <c r="A11" s="11" t="s">
        <v>2859</v>
      </c>
      <c r="P11" s="7" t="s">
        <v>2841</v>
      </c>
    </row>
    <row r="12" spans="1:16" ht="16.2" x14ac:dyDescent="0.2">
      <c r="B12" s="88" t="s">
        <v>3413</v>
      </c>
      <c r="C12" s="89"/>
      <c r="D12" s="90"/>
      <c r="E12" s="89"/>
      <c r="F12" s="90"/>
      <c r="G12" s="89"/>
      <c r="H12" s="89"/>
      <c r="I12" s="89"/>
      <c r="J12" s="89"/>
      <c r="K12" s="89"/>
      <c r="L12" s="89"/>
      <c r="M12" s="89"/>
    </row>
    <row r="41" spans="2:2" ht="14.4" x14ac:dyDescent="0.2">
      <c r="B41" s="57" t="s">
        <v>2860</v>
      </c>
    </row>
    <row r="62" spans="1:6" x14ac:dyDescent="0.2">
      <c r="A62" s="61" t="s">
        <v>2862</v>
      </c>
      <c r="B62" s="9" t="s">
        <v>2863</v>
      </c>
      <c r="C62" s="9"/>
      <c r="D62" s="11"/>
      <c r="E62" s="9"/>
      <c r="F62" s="11"/>
    </row>
    <row r="63" spans="1:6" x14ac:dyDescent="0.2">
      <c r="A63" s="11"/>
      <c r="B63" s="9" t="s">
        <v>2861</v>
      </c>
      <c r="C63" s="9"/>
      <c r="D63" s="11"/>
      <c r="E63" s="9"/>
      <c r="F63" s="11"/>
    </row>
    <row r="64" spans="1:6" x14ac:dyDescent="0.2">
      <c r="A64" s="11"/>
      <c r="B64" s="9" t="s">
        <v>2865</v>
      </c>
      <c r="C64" s="9"/>
      <c r="D64" s="11"/>
      <c r="E64" s="9"/>
      <c r="F64" s="11"/>
    </row>
    <row r="65" spans="1:14" x14ac:dyDescent="0.2">
      <c r="A65" s="11"/>
      <c r="B65" s="9"/>
      <c r="C65" s="9"/>
      <c r="D65" s="11"/>
      <c r="E65" s="9"/>
      <c r="F65" s="11"/>
    </row>
    <row r="66" spans="1:14" x14ac:dyDescent="0.2">
      <c r="A66" s="61" t="s">
        <v>2864</v>
      </c>
      <c r="B66" s="9" t="s">
        <v>2872</v>
      </c>
      <c r="C66" s="9"/>
      <c r="D66" s="11"/>
      <c r="E66" s="9"/>
      <c r="F66" s="11"/>
    </row>
    <row r="67" spans="1:14" x14ac:dyDescent="0.2">
      <c r="A67" s="11"/>
      <c r="B67" s="9"/>
      <c r="C67" s="9"/>
      <c r="D67" s="11"/>
      <c r="E67" s="9"/>
      <c r="F67" s="11"/>
    </row>
    <row r="68" spans="1:14" x14ac:dyDescent="0.2">
      <c r="N68" s="159"/>
    </row>
    <row r="69" spans="1:14" s="158" customFormat="1" ht="24" customHeight="1" x14ac:dyDescent="0.2">
      <c r="A69" s="162" t="s">
        <v>2866</v>
      </c>
      <c r="B69" s="163" t="s">
        <v>3415</v>
      </c>
      <c r="C69" s="163"/>
      <c r="D69" s="163"/>
      <c r="E69" s="163"/>
      <c r="F69" s="163"/>
      <c r="G69" s="163"/>
      <c r="H69" s="163"/>
      <c r="I69" s="162"/>
      <c r="J69" s="162"/>
      <c r="K69" s="162"/>
      <c r="L69" s="162"/>
      <c r="M69" s="162"/>
      <c r="N69" s="160"/>
    </row>
    <row r="70" spans="1:14" s="158" customFormat="1" ht="24" customHeight="1" x14ac:dyDescent="0.2">
      <c r="A70" s="162"/>
      <c r="B70" s="162" t="s">
        <v>3416</v>
      </c>
      <c r="C70" s="162"/>
      <c r="D70" s="162"/>
      <c r="E70" s="162"/>
      <c r="F70" s="162"/>
      <c r="G70" s="162"/>
      <c r="H70" s="162"/>
      <c r="I70" s="162"/>
      <c r="J70" s="162"/>
      <c r="K70" s="162"/>
      <c r="L70" s="162"/>
      <c r="M70" s="162"/>
      <c r="N70" s="160"/>
    </row>
    <row r="71" spans="1:14" s="157" customFormat="1" ht="23.4" customHeight="1" x14ac:dyDescent="0.2">
      <c r="A71" s="164"/>
      <c r="B71" s="166" t="s">
        <v>2867</v>
      </c>
      <c r="C71" s="164"/>
      <c r="D71" s="164"/>
      <c r="E71" s="164"/>
      <c r="F71" s="164"/>
      <c r="G71" s="164"/>
      <c r="H71" s="164"/>
      <c r="I71" s="164"/>
      <c r="J71" s="164"/>
      <c r="K71" s="164"/>
      <c r="L71" s="164"/>
      <c r="M71" s="164"/>
      <c r="N71" s="161"/>
    </row>
    <row r="72" spans="1:14" s="157" customFormat="1" ht="27" customHeight="1" x14ac:dyDescent="0.2">
      <c r="A72" s="164"/>
      <c r="B72" s="165" t="s">
        <v>2873</v>
      </c>
      <c r="C72" s="164"/>
      <c r="D72" s="164"/>
      <c r="E72" s="164"/>
      <c r="F72" s="164"/>
      <c r="G72" s="164"/>
      <c r="H72" s="164"/>
      <c r="I72" s="164"/>
      <c r="J72" s="164"/>
      <c r="K72" s="164"/>
      <c r="L72" s="164"/>
      <c r="M72" s="164"/>
      <c r="N72" s="161"/>
    </row>
    <row r="73" spans="1:14" x14ac:dyDescent="0.2">
      <c r="N73" s="159"/>
    </row>
    <row r="74" spans="1:14" x14ac:dyDescent="0.2">
      <c r="N74" s="159"/>
    </row>
    <row r="75" spans="1:14" x14ac:dyDescent="0.2">
      <c r="N75" s="159"/>
    </row>
    <row r="76" spans="1:14" x14ac:dyDescent="0.2">
      <c r="N76" s="159"/>
    </row>
    <row r="77" spans="1:14" x14ac:dyDescent="0.2">
      <c r="N77" s="159"/>
    </row>
  </sheetData>
  <protectedRanges>
    <protectedRange sqref="B2" name="専門部_1"/>
  </protectedRanges>
  <phoneticPr fontId="5"/>
  <pageMargins left="0.64" right="0.51" top="0.48" bottom="0.26" header="0.3" footer="0.3"/>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O284"/>
  <sheetViews>
    <sheetView zoomScale="98" zoomScaleNormal="98" workbookViewId="0">
      <pane ySplit="10" topLeftCell="A54" activePane="bottomLeft" state="frozen"/>
      <selection pane="bottomLeft" activeCell="D59" sqref="D59"/>
    </sheetView>
  </sheetViews>
  <sheetFormatPr defaultColWidth="9" defaultRowHeight="13.2" x14ac:dyDescent="0.2"/>
  <cols>
    <col min="1" max="1" width="11.69921875" style="74" customWidth="1"/>
    <col min="2" max="2" width="36.296875" style="50" bestFit="1" customWidth="1"/>
    <col min="3" max="3" width="5.59765625" style="50" hidden="1" customWidth="1"/>
    <col min="4" max="4" width="9.19921875" style="74" customWidth="1"/>
    <col min="5" max="5" width="2.796875" style="50" hidden="1" customWidth="1"/>
    <col min="6" max="6" width="6.296875" style="74" customWidth="1"/>
    <col min="7" max="14" width="7" style="50" customWidth="1"/>
    <col min="15" max="15" width="9" style="50"/>
    <col min="16" max="16" width="7.3984375" style="50" customWidth="1"/>
    <col min="17" max="17" width="14.3984375" style="50" customWidth="1"/>
    <col min="18" max="16384" width="9" style="50"/>
  </cols>
  <sheetData>
    <row r="1" spans="1:15" s="21" customFormat="1" ht="33.6" customHeight="1" x14ac:dyDescent="0.2">
      <c r="A1" s="173" t="s">
        <v>2754</v>
      </c>
      <c r="B1" s="173"/>
      <c r="C1" s="173"/>
      <c r="D1" s="173"/>
      <c r="E1" s="173"/>
      <c r="F1" s="173"/>
      <c r="G1" s="173"/>
      <c r="H1" s="173"/>
      <c r="I1" s="173"/>
      <c r="J1" s="173"/>
      <c r="K1" s="173"/>
      <c r="L1" s="173"/>
      <c r="M1" s="173"/>
      <c r="N1" s="173"/>
    </row>
    <row r="2" spans="1:15" s="21" customFormat="1" ht="24.6" customHeight="1" x14ac:dyDescent="0.2">
      <c r="A2" s="138"/>
      <c r="C2" s="64"/>
      <c r="D2" s="20"/>
      <c r="F2" s="22"/>
    </row>
    <row r="3" spans="1:15" s="21" customFormat="1" ht="36.6" customHeight="1" thickBot="1" x14ac:dyDescent="0.25">
      <c r="A3" s="187" t="str">
        <f>VLOOKUP(A2,専門部番号!B2:C43,2)</f>
        <v xml:space="preserve">  ↑　　専門部番号を入力して下さい</v>
      </c>
      <c r="B3" s="187"/>
      <c r="C3" s="187"/>
      <c r="D3" s="187"/>
      <c r="F3" s="22"/>
      <c r="H3" s="26" t="s">
        <v>2827</v>
      </c>
      <c r="I3" s="188"/>
      <c r="J3" s="188"/>
      <c r="K3" s="188"/>
      <c r="L3" s="188"/>
      <c r="M3" s="32"/>
      <c r="N3" s="32"/>
      <c r="O3" s="31"/>
    </row>
    <row r="4" spans="1:15" s="21" customFormat="1" ht="19.2" x14ac:dyDescent="0.2">
      <c r="A4" s="25"/>
      <c r="B4" s="65"/>
      <c r="C4" s="65"/>
      <c r="D4" s="66"/>
      <c r="F4" s="22"/>
      <c r="G4" s="174" t="s">
        <v>2796</v>
      </c>
      <c r="H4" s="175"/>
      <c r="I4" s="175"/>
      <c r="J4" s="175"/>
      <c r="K4" s="176" t="s">
        <v>2797</v>
      </c>
      <c r="L4" s="177"/>
      <c r="M4" s="177"/>
      <c r="N4" s="178"/>
    </row>
    <row r="5" spans="1:15" s="21" customFormat="1" ht="19.8" thickBot="1" x14ac:dyDescent="0.25">
      <c r="A5" s="25"/>
      <c r="B5" s="65"/>
      <c r="C5" s="65"/>
      <c r="D5" s="66"/>
      <c r="F5" s="22"/>
      <c r="G5" s="33" t="s">
        <v>2794</v>
      </c>
      <c r="H5" s="34">
        <f>SUM($G$11:G$283)</f>
        <v>0</v>
      </c>
      <c r="I5" s="34" t="s">
        <v>2795</v>
      </c>
      <c r="J5" s="34">
        <f>SUM($I$11:$I$283)</f>
        <v>0</v>
      </c>
      <c r="K5" s="102" t="s">
        <v>2794</v>
      </c>
      <c r="L5" s="102">
        <f>SUM($K$11:K$283)</f>
        <v>0</v>
      </c>
      <c r="M5" s="102" t="s">
        <v>2795</v>
      </c>
      <c r="N5" s="103">
        <f>SUM($M$11:$M$283)</f>
        <v>0</v>
      </c>
    </row>
    <row r="6" spans="1:15" s="21" customFormat="1" ht="19.8" thickBot="1" x14ac:dyDescent="0.25">
      <c r="A6" s="25"/>
      <c r="B6" s="65"/>
      <c r="C6" s="65"/>
      <c r="D6" s="66"/>
      <c r="F6" s="22"/>
      <c r="G6" s="67" t="s">
        <v>2829</v>
      </c>
      <c r="H6" s="68"/>
      <c r="I6" s="181">
        <f>H5+J5</f>
        <v>0</v>
      </c>
      <c r="J6" s="182"/>
      <c r="K6" s="104" t="s">
        <v>2798</v>
      </c>
      <c r="L6" s="105"/>
      <c r="M6" s="183">
        <f>L5+N5</f>
        <v>0</v>
      </c>
      <c r="N6" s="184"/>
    </row>
    <row r="7" spans="1:15" s="21" customFormat="1" ht="19.8" thickBot="1" x14ac:dyDescent="0.25">
      <c r="A7" s="25"/>
      <c r="B7" s="65"/>
      <c r="C7" s="65"/>
      <c r="D7" s="66"/>
      <c r="F7" s="22"/>
      <c r="G7" s="69" t="s">
        <v>2826</v>
      </c>
      <c r="H7" s="70"/>
      <c r="I7" s="179">
        <f>I6*7500</f>
        <v>0</v>
      </c>
      <c r="J7" s="180"/>
      <c r="K7" s="106" t="s">
        <v>2825</v>
      </c>
      <c r="L7" s="107"/>
      <c r="M7" s="185">
        <f>7500*M6</f>
        <v>0</v>
      </c>
      <c r="N7" s="186"/>
    </row>
    <row r="8" spans="1:15" ht="19.2" x14ac:dyDescent="0.2">
      <c r="A8" s="71"/>
      <c r="B8" s="72"/>
      <c r="C8" s="72"/>
      <c r="D8" s="73"/>
    </row>
    <row r="9" spans="1:15" ht="19.2" x14ac:dyDescent="0.2">
      <c r="A9" s="75"/>
      <c r="G9" s="167" t="s">
        <v>3409</v>
      </c>
      <c r="H9" s="168"/>
      <c r="I9" s="168"/>
      <c r="J9" s="169"/>
      <c r="K9" s="170" t="s">
        <v>3408</v>
      </c>
      <c r="L9" s="171"/>
      <c r="M9" s="171"/>
      <c r="N9" s="172"/>
    </row>
    <row r="10" spans="1:15" x14ac:dyDescent="0.2">
      <c r="A10" s="139" t="s">
        <v>0</v>
      </c>
      <c r="B10" s="140" t="s">
        <v>1</v>
      </c>
      <c r="C10" s="140" t="s">
        <v>4</v>
      </c>
      <c r="D10" s="139" t="s">
        <v>5</v>
      </c>
      <c r="E10" s="140" t="s">
        <v>6</v>
      </c>
      <c r="F10" s="139" t="s">
        <v>2824</v>
      </c>
      <c r="G10" s="141" t="s">
        <v>2750</v>
      </c>
      <c r="H10" s="141" t="s">
        <v>2751</v>
      </c>
      <c r="I10" s="142" t="s">
        <v>2752</v>
      </c>
      <c r="J10" s="143" t="s">
        <v>2753</v>
      </c>
      <c r="K10" s="141" t="s">
        <v>2750</v>
      </c>
      <c r="L10" s="141" t="s">
        <v>2751</v>
      </c>
      <c r="M10" s="142" t="s">
        <v>2752</v>
      </c>
      <c r="N10" s="143" t="s">
        <v>2753</v>
      </c>
    </row>
    <row r="11" spans="1:15" s="153" customFormat="1" ht="21" customHeight="1" x14ac:dyDescent="0.15">
      <c r="A11" s="10">
        <v>1</v>
      </c>
      <c r="B11" s="155" t="s">
        <v>12</v>
      </c>
      <c r="C11" s="2" t="s">
        <v>15</v>
      </c>
      <c r="D11" s="2" t="str">
        <f>IF(ISERROR(FIND("区",C11))=FALSE,LEFT(C11,FIND("区",C11)),IF(ISERROR(FIND("市",C11))=FALSE,LEFT(C11,FIND("市",C11)),IF(ISERROR(FIND("町",C11))=FALSE,LEFT(C11,FIND("町",C11)),IF(ISERROR(FIND("村",C11))=FALSE,LEFT(C11,FIND("村",C11)),IF(ISERROR(FIND("郡",#REF!))=FALSE,LEFT(#REF!,FIND("郡",#REF!)))))))</f>
        <v>港区</v>
      </c>
      <c r="E11" s="2" t="s">
        <v>16</v>
      </c>
      <c r="F11" s="2" t="s">
        <v>19</v>
      </c>
      <c r="G11" s="152" t="str">
        <f t="shared" ref="G11:G75" si="0">IF(H11="","",1)</f>
        <v/>
      </c>
      <c r="H11" s="148"/>
      <c r="I11" s="152" t="str">
        <f>IF(J11="","",1)</f>
        <v/>
      </c>
      <c r="J11" s="148"/>
      <c r="K11" s="76" t="str">
        <f t="shared" ref="K11:K75" si="1">IF(L11="","",1)</f>
        <v/>
      </c>
      <c r="L11" s="91"/>
      <c r="M11" s="76" t="str">
        <f>IF(N11="","",1)</f>
        <v/>
      </c>
      <c r="N11" s="91"/>
    </row>
    <row r="12" spans="1:15" s="153" customFormat="1" ht="21" customHeight="1" x14ac:dyDescent="0.15">
      <c r="A12" s="10">
        <v>2</v>
      </c>
      <c r="B12" s="155" t="s">
        <v>22</v>
      </c>
      <c r="C12" s="2" t="s">
        <v>25</v>
      </c>
      <c r="D12" s="2" t="str">
        <f>IF(ISERROR(FIND("区",C12))=FALSE,LEFT(C12,FIND("区",C12)),IF(ISERROR(FIND("市",C12))=FALSE,LEFT(C12,FIND("市",C12)),IF(ISERROR(FIND("町",C12))=FALSE,LEFT(C12,FIND("町",C12)),IF(ISERROR(FIND("村",C12))=FALSE,LEFT(C12,FIND("村",C12)),IF(ISERROR(FIND("郡",#REF!))=FALSE,LEFT(#REF!,FIND("郡",#REF!)))))))</f>
        <v>文京区</v>
      </c>
      <c r="E12" s="2" t="s">
        <v>26</v>
      </c>
      <c r="F12" s="2" t="s">
        <v>19</v>
      </c>
      <c r="G12" s="152" t="str">
        <f t="shared" si="0"/>
        <v/>
      </c>
      <c r="H12" s="148"/>
      <c r="I12" s="152" t="str">
        <f t="shared" ref="I12:I75" si="2">IF(J12="","",1)</f>
        <v/>
      </c>
      <c r="J12" s="148"/>
      <c r="K12" s="76" t="str">
        <f t="shared" si="1"/>
        <v/>
      </c>
      <c r="L12" s="91"/>
      <c r="M12" s="76" t="str">
        <f t="shared" ref="M12:M75" si="3">IF(N12="","",1)</f>
        <v/>
      </c>
      <c r="N12" s="91"/>
    </row>
    <row r="13" spans="1:15" s="153" customFormat="1" ht="21" customHeight="1" x14ac:dyDescent="0.15">
      <c r="A13" s="10">
        <v>3</v>
      </c>
      <c r="B13" s="155" t="s">
        <v>28</v>
      </c>
      <c r="C13" s="2" t="s">
        <v>31</v>
      </c>
      <c r="D13" s="2" t="str">
        <f>IF(ISERROR(FIND("区",C13))=FALSE,LEFT(C13,FIND("区",C13)),IF(ISERROR(FIND("市",C13))=FALSE,LEFT(C13,FIND("市",C13)),IF(ISERROR(FIND("町",C13))=FALSE,LEFT(C13,FIND("町",C13)),IF(ISERROR(FIND("村",C13))=FALSE,LEFT(C13,FIND("村",C13)),IF(ISERROR(FIND("郡",#REF!))=FALSE,LEFT(#REF!,FIND("郡",#REF!)))))))</f>
        <v>文京区</v>
      </c>
      <c r="E13" s="2" t="s">
        <v>32</v>
      </c>
      <c r="F13" s="2" t="s">
        <v>19</v>
      </c>
      <c r="G13" s="152" t="str">
        <f t="shared" si="0"/>
        <v/>
      </c>
      <c r="H13" s="148"/>
      <c r="I13" s="152" t="str">
        <f t="shared" si="2"/>
        <v/>
      </c>
      <c r="J13" s="148"/>
      <c r="K13" s="76" t="str">
        <f t="shared" si="1"/>
        <v/>
      </c>
      <c r="L13" s="91"/>
      <c r="M13" s="76" t="str">
        <f t="shared" si="3"/>
        <v/>
      </c>
      <c r="N13" s="91"/>
    </row>
    <row r="14" spans="1:15" s="153" customFormat="1" ht="21" customHeight="1" x14ac:dyDescent="0.15">
      <c r="A14" s="10">
        <v>4</v>
      </c>
      <c r="B14" s="155" t="s">
        <v>35</v>
      </c>
      <c r="C14" s="2" t="s">
        <v>38</v>
      </c>
      <c r="D14" s="2" t="str">
        <f>IF(ISERROR(FIND("区",C14))=FALSE,LEFT(C14,FIND("区",C14)),IF(ISERROR(FIND("市",C14))=FALSE,LEFT(C14,FIND("市",C14)),IF(ISERROR(FIND("町",C14))=FALSE,LEFT(C14,FIND("町",C14)),IF(ISERROR(FIND("村",C14))=FALSE,LEFT(C14,FIND("村",C14)),IF(ISERROR(FIND("郡",#REF!))=FALSE,LEFT(#REF!,FIND("郡",#REF!)))))))</f>
        <v>世田谷区</v>
      </c>
      <c r="E14" s="2" t="s">
        <v>39</v>
      </c>
      <c r="F14" s="2" t="s">
        <v>19</v>
      </c>
      <c r="G14" s="152" t="str">
        <f t="shared" si="0"/>
        <v/>
      </c>
      <c r="H14" s="148"/>
      <c r="I14" s="152" t="str">
        <f t="shared" si="2"/>
        <v/>
      </c>
      <c r="J14" s="148"/>
      <c r="K14" s="76" t="str">
        <f t="shared" si="1"/>
        <v/>
      </c>
      <c r="L14" s="91"/>
      <c r="M14" s="76" t="str">
        <f t="shared" si="3"/>
        <v/>
      </c>
      <c r="N14" s="91"/>
    </row>
    <row r="15" spans="1:15" s="153" customFormat="1" ht="21" customHeight="1" x14ac:dyDescent="0.15">
      <c r="A15" s="10">
        <v>5</v>
      </c>
      <c r="B15" s="155" t="s">
        <v>42</v>
      </c>
      <c r="C15" s="2" t="s">
        <v>45</v>
      </c>
      <c r="D15" s="2" t="str">
        <f>IF(ISERROR(FIND("区",C15))=FALSE,LEFT(C15,FIND("区",C15)),IF(ISERROR(FIND("市",C15))=FALSE,LEFT(C15,FIND("市",C15)),IF(ISERROR(FIND("町",C15))=FALSE,LEFT(C15,FIND("町",C15)),IF(ISERROR(FIND("村",C15))=FALSE,LEFT(C15,FIND("村",C15)),IF(ISERROR(FIND("郡",#REF!))=FALSE,LEFT(#REF!,FIND("郡",#REF!)))))))</f>
        <v>世田谷区</v>
      </c>
      <c r="E15" s="2" t="s">
        <v>46</v>
      </c>
      <c r="F15" s="2" t="s">
        <v>19</v>
      </c>
      <c r="G15" s="152" t="str">
        <f t="shared" si="0"/>
        <v/>
      </c>
      <c r="H15" s="148"/>
      <c r="I15" s="152" t="str">
        <f t="shared" si="2"/>
        <v/>
      </c>
      <c r="J15" s="148"/>
      <c r="K15" s="76" t="str">
        <f t="shared" si="1"/>
        <v/>
      </c>
      <c r="L15" s="91"/>
      <c r="M15" s="76" t="str">
        <f t="shared" si="3"/>
        <v/>
      </c>
      <c r="N15" s="91"/>
    </row>
    <row r="16" spans="1:15" s="153" customFormat="1" ht="21" customHeight="1" x14ac:dyDescent="0.15">
      <c r="A16" s="10">
        <v>6</v>
      </c>
      <c r="B16" s="155" t="s">
        <v>48</v>
      </c>
      <c r="C16" s="2" t="s">
        <v>51</v>
      </c>
      <c r="D16" s="2" t="str">
        <f>IF(ISERROR(FIND("区",C16))=FALSE,LEFT(C16,FIND("区",C16)),IF(ISERROR(FIND("市",C16))=FALSE,LEFT(C16,FIND("市",C16)),IF(ISERROR(FIND("町",C16))=FALSE,LEFT(C16,FIND("町",C16)),IF(ISERROR(FIND("村",C16))=FALSE,LEFT(C16,FIND("村",C16)),IF(ISERROR(FIND("郡",C10))=FALSE,LEFT(C10,FIND("郡",C10)))))))</f>
        <v>練馬区</v>
      </c>
      <c r="E16" s="2" t="s">
        <v>52</v>
      </c>
      <c r="F16" s="2" t="s">
        <v>19</v>
      </c>
      <c r="G16" s="152" t="str">
        <f t="shared" si="0"/>
        <v/>
      </c>
      <c r="H16" s="148"/>
      <c r="I16" s="152" t="str">
        <f t="shared" si="2"/>
        <v/>
      </c>
      <c r="J16" s="148"/>
      <c r="K16" s="76" t="str">
        <f t="shared" si="1"/>
        <v/>
      </c>
      <c r="L16" s="91"/>
      <c r="M16" s="76" t="str">
        <f t="shared" si="3"/>
        <v/>
      </c>
      <c r="N16" s="91"/>
    </row>
    <row r="17" spans="1:14" s="153" customFormat="1" ht="21" customHeight="1" x14ac:dyDescent="0.15">
      <c r="A17" s="10">
        <v>7</v>
      </c>
      <c r="B17" s="155" t="s">
        <v>54</v>
      </c>
      <c r="C17" s="2" t="s">
        <v>57</v>
      </c>
      <c r="D17" s="2" t="str">
        <f>IF(ISERROR(FIND("区",C17))=FALSE,LEFT(C17,FIND("区",C17)),IF(ISERROR(FIND("市",C17))=FALSE,LEFT(C17,FIND("市",C17)),IF(ISERROR(FIND("町",C17))=FALSE,LEFT(C17,FIND("町",C17)),IF(ISERROR(FIND("村",C17))=FALSE,LEFT(C17,FIND("村",C17)),IF(ISERROR(FIND("郡",C11))=FALSE,LEFT(C11,FIND("郡",C11)))))))</f>
        <v>中野区</v>
      </c>
      <c r="E17" s="2" t="s">
        <v>58</v>
      </c>
      <c r="F17" s="2" t="s">
        <v>19</v>
      </c>
      <c r="G17" s="152" t="str">
        <f t="shared" si="0"/>
        <v/>
      </c>
      <c r="H17" s="148"/>
      <c r="I17" s="152" t="str">
        <f t="shared" si="2"/>
        <v/>
      </c>
      <c r="J17" s="148"/>
      <c r="K17" s="76" t="str">
        <f t="shared" si="1"/>
        <v/>
      </c>
      <c r="L17" s="91"/>
      <c r="M17" s="76" t="str">
        <f t="shared" si="3"/>
        <v/>
      </c>
      <c r="N17" s="91"/>
    </row>
    <row r="18" spans="1:14" s="153" customFormat="1" ht="21" customHeight="1" x14ac:dyDescent="0.15">
      <c r="A18" s="10">
        <v>8</v>
      </c>
      <c r="B18" s="155" t="s">
        <v>60</v>
      </c>
      <c r="C18" s="2" t="s">
        <v>62</v>
      </c>
      <c r="D18" s="2" t="str">
        <f>IF(ISERROR(FIND("区",C18))=FALSE,LEFT(C18,FIND("区",C18)),IF(ISERROR(FIND("市",C18))=FALSE,LEFT(C18,FIND("市",C18)),IF(ISERROR(FIND("町",C18))=FALSE,LEFT(C18,FIND("町",C18)),IF(ISERROR(FIND("村",C18))=FALSE,LEFT(C18,FIND("村",C18)),IF(ISERROR(FIND("郡",C12))=FALSE,LEFT(C12,FIND("郡",C12)))))))</f>
        <v>八王子市</v>
      </c>
      <c r="E18" s="2" t="s">
        <v>63</v>
      </c>
      <c r="F18" s="2" t="s">
        <v>19</v>
      </c>
      <c r="G18" s="152" t="str">
        <f t="shared" si="0"/>
        <v/>
      </c>
      <c r="H18" s="148"/>
      <c r="I18" s="152" t="str">
        <f t="shared" si="2"/>
        <v/>
      </c>
      <c r="J18" s="148"/>
      <c r="K18" s="76" t="str">
        <f t="shared" si="1"/>
        <v/>
      </c>
      <c r="L18" s="91"/>
      <c r="M18" s="76" t="str">
        <f t="shared" si="3"/>
        <v/>
      </c>
      <c r="N18" s="91"/>
    </row>
    <row r="19" spans="1:14" s="153" customFormat="1" ht="21" customHeight="1" x14ac:dyDescent="0.15">
      <c r="A19" s="10">
        <v>2001</v>
      </c>
      <c r="B19" s="155" t="s">
        <v>1172</v>
      </c>
      <c r="C19" s="2" t="s">
        <v>1175</v>
      </c>
      <c r="D19" s="2" t="str">
        <f>IF(ISERROR(FIND("区",C19))=FALSE,LEFT(C19,FIND("区",C19)),IF(ISERROR(FIND("市",C19))=FALSE,LEFT(C19,FIND("市",C19)),IF(ISERROR(FIND("町",C19))=FALSE,LEFT(C19,FIND("町",C19)),IF(ISERROR(FIND("村",C19))=FALSE,LEFT(C19,FIND("村",C19)),IF(ISERROR(FIND("郡",#REF!))=FALSE,LEFT(#REF!,FIND("郡",#REF!)))))))</f>
        <v>足立区</v>
      </c>
      <c r="E19" s="2" t="s">
        <v>1176</v>
      </c>
      <c r="F19" s="2" t="s">
        <v>786</v>
      </c>
      <c r="G19" s="152" t="str">
        <f t="shared" si="0"/>
        <v/>
      </c>
      <c r="H19" s="148"/>
      <c r="I19" s="152" t="str">
        <f t="shared" si="2"/>
        <v/>
      </c>
      <c r="J19" s="148"/>
      <c r="K19" s="76" t="str">
        <f t="shared" si="1"/>
        <v/>
      </c>
      <c r="L19" s="91"/>
      <c r="M19" s="76" t="str">
        <f t="shared" si="3"/>
        <v/>
      </c>
      <c r="N19" s="91"/>
    </row>
    <row r="20" spans="1:14" s="153" customFormat="1" ht="21" customHeight="1" x14ac:dyDescent="0.15">
      <c r="A20" s="10">
        <v>2002</v>
      </c>
      <c r="B20" s="155" t="s">
        <v>1180</v>
      </c>
      <c r="C20" s="2" t="s">
        <v>1183</v>
      </c>
      <c r="D20" s="2" t="str">
        <f>IF(ISERROR(FIND("区",C20))=FALSE,LEFT(C20,FIND("区",C20)),IF(ISERROR(FIND("市",C20))=FALSE,LEFT(C20,FIND("市",C20)),IF(ISERROR(FIND("町",C20))=FALSE,LEFT(C20,FIND("町",C20)),IF(ISERROR(FIND("村",C20))=FALSE,LEFT(C20,FIND("村",C20)),IF(ISERROR(FIND("郡",#REF!))=FALSE,LEFT(#REF!,FIND("郡",#REF!)))))))</f>
        <v>足立区</v>
      </c>
      <c r="E20" s="2" t="s">
        <v>1184</v>
      </c>
      <c r="F20" s="2" t="s">
        <v>19</v>
      </c>
      <c r="G20" s="152" t="str">
        <f t="shared" si="0"/>
        <v/>
      </c>
      <c r="H20" s="148"/>
      <c r="I20" s="152" t="str">
        <f t="shared" si="2"/>
        <v/>
      </c>
      <c r="J20" s="148"/>
      <c r="K20" s="76" t="str">
        <f t="shared" si="1"/>
        <v/>
      </c>
      <c r="L20" s="91"/>
      <c r="M20" s="76" t="str">
        <f t="shared" si="3"/>
        <v/>
      </c>
      <c r="N20" s="91"/>
    </row>
    <row r="21" spans="1:14" s="153" customFormat="1" ht="21" customHeight="1" x14ac:dyDescent="0.15">
      <c r="A21" s="10">
        <v>2003</v>
      </c>
      <c r="B21" s="155" t="s">
        <v>1187</v>
      </c>
      <c r="C21" s="2" t="s">
        <v>1190</v>
      </c>
      <c r="D21" s="2" t="str">
        <f>IF(ISERROR(FIND("区",C21))=FALSE,LEFT(C21,FIND("区",C21)),IF(ISERROR(FIND("市",C21))=FALSE,LEFT(C21,FIND("市",C21)),IF(ISERROR(FIND("町",C21))=FALSE,LEFT(C21,FIND("町",C21)),IF(ISERROR(FIND("村",C21))=FALSE,LEFT(C21,FIND("村",C21)),IF(ISERROR(FIND("郡",#REF!))=FALSE,LEFT(#REF!,FIND("郡",#REF!)))))))</f>
        <v>荒川区</v>
      </c>
      <c r="E21" s="2" t="s">
        <v>1191</v>
      </c>
      <c r="F21" s="2" t="s">
        <v>19</v>
      </c>
      <c r="G21" s="152" t="str">
        <f t="shared" si="0"/>
        <v/>
      </c>
      <c r="H21" s="148"/>
      <c r="I21" s="152" t="str">
        <f t="shared" si="2"/>
        <v/>
      </c>
      <c r="J21" s="148"/>
      <c r="K21" s="76" t="str">
        <f t="shared" si="1"/>
        <v/>
      </c>
      <c r="L21" s="91"/>
      <c r="M21" s="76" t="str">
        <f t="shared" si="3"/>
        <v/>
      </c>
      <c r="N21" s="91"/>
    </row>
    <row r="22" spans="1:14" s="153" customFormat="1" ht="21" customHeight="1" x14ac:dyDescent="0.15">
      <c r="A22" s="10">
        <v>2004</v>
      </c>
      <c r="B22" s="155" t="s">
        <v>1194</v>
      </c>
      <c r="C22" s="2" t="s">
        <v>1197</v>
      </c>
      <c r="D22" s="2" t="str">
        <f>IF(ISERROR(FIND("区",C22))=FALSE,LEFT(C22,FIND("区",C22)),IF(ISERROR(FIND("市",C22))=FALSE,LEFT(C22,FIND("市",C22)),IF(ISERROR(FIND("町",C22))=FALSE,LEFT(C22,FIND("町",C22)),IF(ISERROR(FIND("村",C22))=FALSE,LEFT(C22,FIND("村",C22)),IF(ISERROR(FIND("郡",#REF!))=FALSE,LEFT(#REF!,FIND("郡",#REF!)))))))</f>
        <v>荒川区</v>
      </c>
      <c r="E22" s="2" t="s">
        <v>1198</v>
      </c>
      <c r="F22" s="2" t="s">
        <v>786</v>
      </c>
      <c r="G22" s="152" t="str">
        <f t="shared" si="0"/>
        <v/>
      </c>
      <c r="H22" s="148"/>
      <c r="I22" s="152" t="str">
        <f t="shared" si="2"/>
        <v/>
      </c>
      <c r="J22" s="148"/>
      <c r="K22" s="76" t="str">
        <f t="shared" si="1"/>
        <v/>
      </c>
      <c r="L22" s="91"/>
      <c r="M22" s="76" t="str">
        <f t="shared" si="3"/>
        <v/>
      </c>
      <c r="N22" s="91"/>
    </row>
    <row r="23" spans="1:14" s="153" customFormat="1" ht="21" customHeight="1" x14ac:dyDescent="0.15">
      <c r="A23" s="10">
        <v>2522</v>
      </c>
      <c r="B23" s="155" t="s">
        <v>2868</v>
      </c>
      <c r="C23" s="2" t="s">
        <v>1197</v>
      </c>
      <c r="D23" s="2" t="str">
        <f>IF(ISERROR(FIND("区",C23))=FALSE,LEFT(C23,FIND("区",C23)),IF(ISERROR(FIND("市",C23))=FALSE,LEFT(C23,FIND("市",C23)),IF(ISERROR(FIND("町",C23))=FALSE,LEFT(C23,FIND("町",C23)),IF(ISERROR(FIND("村",C23))=FALSE,LEFT(C23,FIND("村",C23)),IF(ISERROR(FIND("郡",#REF!))=FALSE,LEFT(#REF!,FIND("郡",#REF!)))))))</f>
        <v>荒川区</v>
      </c>
      <c r="E23" s="2" t="s">
        <v>1198</v>
      </c>
      <c r="F23" s="2" t="s">
        <v>1471</v>
      </c>
      <c r="G23" s="152" t="str">
        <f t="shared" si="0"/>
        <v/>
      </c>
      <c r="H23" s="148"/>
      <c r="I23" s="152" t="str">
        <f t="shared" si="2"/>
        <v/>
      </c>
      <c r="J23" s="148"/>
      <c r="K23" s="76" t="str">
        <f t="shared" si="1"/>
        <v/>
      </c>
      <c r="L23" s="91"/>
      <c r="M23" s="76" t="str">
        <f t="shared" si="3"/>
        <v/>
      </c>
      <c r="N23" s="91"/>
    </row>
    <row r="24" spans="1:14" s="153" customFormat="1" ht="21" customHeight="1" x14ac:dyDescent="0.15">
      <c r="A24" s="10">
        <v>2005</v>
      </c>
      <c r="B24" s="155" t="s">
        <v>1200</v>
      </c>
      <c r="C24" s="2" t="s">
        <v>1203</v>
      </c>
      <c r="D24" s="2" t="str">
        <f>IF(ISERROR(FIND("区",C24))=FALSE,LEFT(C24,FIND("区",C24)),IF(ISERROR(FIND("市",C24))=FALSE,LEFT(C24,FIND("市",C24)),IF(ISERROR(FIND("町",C24))=FALSE,LEFT(C24,FIND("町",C24)),IF(ISERROR(FIND("村",C24))=FALSE,LEFT(C24,FIND("村",C24)),IF(ISERROR(FIND("郡",#REF!))=FALSE,LEFT(#REF!,FIND("郡",#REF!)))))))</f>
        <v>江東区</v>
      </c>
      <c r="E24" s="2" t="s">
        <v>1204</v>
      </c>
      <c r="F24" s="2" t="s">
        <v>19</v>
      </c>
      <c r="G24" s="152" t="str">
        <f t="shared" si="0"/>
        <v/>
      </c>
      <c r="H24" s="148"/>
      <c r="I24" s="152" t="str">
        <f t="shared" si="2"/>
        <v/>
      </c>
      <c r="J24" s="148"/>
      <c r="K24" s="76" t="str">
        <f t="shared" si="1"/>
        <v/>
      </c>
      <c r="L24" s="91"/>
      <c r="M24" s="76" t="str">
        <f t="shared" si="3"/>
        <v/>
      </c>
      <c r="N24" s="91"/>
    </row>
    <row r="25" spans="1:14" s="153" customFormat="1" ht="21" customHeight="1" x14ac:dyDescent="0.15">
      <c r="A25" s="10">
        <v>2006</v>
      </c>
      <c r="B25" s="155" t="s">
        <v>1207</v>
      </c>
      <c r="C25" s="2" t="s">
        <v>1210</v>
      </c>
      <c r="D25" s="2" t="str">
        <f>IF(ISERROR(FIND("区",C25))=FALSE,LEFT(C25,FIND("区",C25)),IF(ISERROR(FIND("市",C25))=FALSE,LEFT(C25,FIND("市",C25)),IF(ISERROR(FIND("町",C25))=FALSE,LEFT(C25,FIND("町",C25)),IF(ISERROR(FIND("村",C25))=FALSE,LEFT(C25,FIND("村",C25)),IF(ISERROR(FIND("郡",#REF!))=FALSE,LEFT(#REF!,FIND("郡",#REF!)))))))</f>
        <v>板橋区</v>
      </c>
      <c r="E25" s="2" t="s">
        <v>1211</v>
      </c>
      <c r="F25" s="2" t="s">
        <v>19</v>
      </c>
      <c r="G25" s="152" t="str">
        <f t="shared" si="0"/>
        <v/>
      </c>
      <c r="H25" s="148"/>
      <c r="I25" s="152" t="str">
        <f t="shared" si="2"/>
        <v/>
      </c>
      <c r="J25" s="148"/>
      <c r="K25" s="76" t="str">
        <f t="shared" si="1"/>
        <v/>
      </c>
      <c r="L25" s="91"/>
      <c r="M25" s="76" t="str">
        <f t="shared" si="3"/>
        <v/>
      </c>
      <c r="N25" s="91"/>
    </row>
    <row r="26" spans="1:14" s="153" customFormat="1" ht="21" customHeight="1" x14ac:dyDescent="0.15">
      <c r="A26" s="10">
        <v>2007</v>
      </c>
      <c r="B26" s="155" t="s">
        <v>1213</v>
      </c>
      <c r="C26" s="2" t="s">
        <v>1216</v>
      </c>
      <c r="D26" s="2" t="str">
        <f>IF(ISERROR(FIND("区",C26))=FALSE,LEFT(C26,FIND("区",C26)),IF(ISERROR(FIND("市",C26))=FALSE,LEFT(C26,FIND("市",C26)),IF(ISERROR(FIND("町",C26))=FALSE,LEFT(C26,FIND("町",C26)),IF(ISERROR(FIND("村",C26))=FALSE,LEFT(C26,FIND("村",C26)),IF(ISERROR(FIND("郡",C19))=FALSE,LEFT(C19,FIND("郡",C19)))))))</f>
        <v>板橋区</v>
      </c>
      <c r="E26" s="2" t="s">
        <v>1217</v>
      </c>
      <c r="F26" s="2" t="s">
        <v>19</v>
      </c>
      <c r="G26" s="152" t="str">
        <f t="shared" si="0"/>
        <v/>
      </c>
      <c r="H26" s="148"/>
      <c r="I26" s="152" t="str">
        <f t="shared" si="2"/>
        <v/>
      </c>
      <c r="J26" s="148"/>
      <c r="K26" s="76" t="str">
        <f t="shared" si="1"/>
        <v/>
      </c>
      <c r="L26" s="91"/>
      <c r="M26" s="76" t="str">
        <f t="shared" si="3"/>
        <v/>
      </c>
      <c r="N26" s="91"/>
    </row>
    <row r="27" spans="1:14" s="153" customFormat="1" ht="21" customHeight="1" x14ac:dyDescent="0.15">
      <c r="A27" s="10">
        <v>2008</v>
      </c>
      <c r="B27" s="155" t="s">
        <v>1220</v>
      </c>
      <c r="C27" s="2" t="s">
        <v>1223</v>
      </c>
      <c r="D27" s="2" t="str">
        <f>IF(ISERROR(FIND("区",C27))=FALSE,LEFT(C27,FIND("区",C27)),IF(ISERROR(FIND("市",C27))=FALSE,LEFT(C27,FIND("市",C27)),IF(ISERROR(FIND("町",C27))=FALSE,LEFT(C27,FIND("町",C27)),IF(ISERROR(FIND("村",C27))=FALSE,LEFT(C27,FIND("村",C27)),IF(ISERROR(FIND("郡",C20))=FALSE,LEFT(C20,FIND("郡",C20)))))))</f>
        <v>板橋区</v>
      </c>
      <c r="E27" s="2" t="s">
        <v>1224</v>
      </c>
      <c r="F27" s="2" t="s">
        <v>19</v>
      </c>
      <c r="G27" s="152" t="str">
        <f t="shared" si="0"/>
        <v/>
      </c>
      <c r="H27" s="148"/>
      <c r="I27" s="152" t="str">
        <f t="shared" si="2"/>
        <v/>
      </c>
      <c r="J27" s="148"/>
      <c r="K27" s="76" t="str">
        <f t="shared" si="1"/>
        <v/>
      </c>
      <c r="L27" s="91"/>
      <c r="M27" s="76" t="str">
        <f t="shared" si="3"/>
        <v/>
      </c>
      <c r="N27" s="91"/>
    </row>
    <row r="28" spans="1:14" s="153" customFormat="1" ht="21" customHeight="1" x14ac:dyDescent="0.15">
      <c r="A28" s="10">
        <v>2009</v>
      </c>
      <c r="B28" s="155" t="s">
        <v>1226</v>
      </c>
      <c r="C28" s="2" t="s">
        <v>1229</v>
      </c>
      <c r="D28" s="2" t="str">
        <f>IF(ISERROR(FIND("区",C28))=FALSE,LEFT(C28,FIND("区",C28)),IF(ISERROR(FIND("市",C28))=FALSE,LEFT(C28,FIND("市",C28)),IF(ISERROR(FIND("町",C28))=FALSE,LEFT(C28,FIND("町",C28)),IF(ISERROR(FIND("村",C28))=FALSE,LEFT(C28,FIND("村",C28)),IF(ISERROR(FIND("郡",C21))=FALSE,LEFT(C21,FIND("郡",C21)))))))</f>
        <v>板橋区</v>
      </c>
      <c r="E28" s="2" t="s">
        <v>1230</v>
      </c>
      <c r="F28" s="2" t="s">
        <v>19</v>
      </c>
      <c r="G28" s="152" t="str">
        <f t="shared" si="0"/>
        <v/>
      </c>
      <c r="H28" s="148"/>
      <c r="I28" s="152" t="str">
        <f t="shared" si="2"/>
        <v/>
      </c>
      <c r="J28" s="148"/>
      <c r="K28" s="76" t="str">
        <f t="shared" si="1"/>
        <v/>
      </c>
      <c r="L28" s="91"/>
      <c r="M28" s="76" t="str">
        <f t="shared" si="3"/>
        <v/>
      </c>
      <c r="N28" s="91"/>
    </row>
    <row r="29" spans="1:14" s="153" customFormat="1" ht="21" customHeight="1" x14ac:dyDescent="0.15">
      <c r="A29" s="10">
        <v>2010</v>
      </c>
      <c r="B29" s="155" t="s">
        <v>1232</v>
      </c>
      <c r="C29" s="2" t="s">
        <v>1235</v>
      </c>
      <c r="D29" s="2" t="str">
        <f>IF(ISERROR(FIND("区",C29))=FALSE,LEFT(C29,FIND("区",C29)),IF(ISERROR(FIND("市",C29))=FALSE,LEFT(C29,FIND("市",C29)),IF(ISERROR(FIND("町",C29))=FALSE,LEFT(C29,FIND("町",C29)),IF(ISERROR(FIND("村",C29))=FALSE,LEFT(C29,FIND("村",C29)),IF(ISERROR(FIND("郡",C22))=FALSE,LEFT(C22,FIND("郡",C22)))))))</f>
        <v>板橋区</v>
      </c>
      <c r="E29" s="2" t="s">
        <v>1236</v>
      </c>
      <c r="F29" s="2" t="s">
        <v>19</v>
      </c>
      <c r="G29" s="152" t="str">
        <f t="shared" si="0"/>
        <v/>
      </c>
      <c r="H29" s="148"/>
      <c r="I29" s="152" t="str">
        <f t="shared" si="2"/>
        <v/>
      </c>
      <c r="J29" s="148"/>
      <c r="K29" s="76" t="str">
        <f t="shared" si="1"/>
        <v/>
      </c>
      <c r="L29" s="91"/>
      <c r="M29" s="76" t="str">
        <f t="shared" si="3"/>
        <v/>
      </c>
      <c r="N29" s="91"/>
    </row>
    <row r="30" spans="1:14" s="153" customFormat="1" ht="21" customHeight="1" x14ac:dyDescent="0.15">
      <c r="A30" s="10">
        <v>2011</v>
      </c>
      <c r="B30" s="155" t="s">
        <v>1238</v>
      </c>
      <c r="C30" s="2" t="s">
        <v>1241</v>
      </c>
      <c r="D30" s="2" t="str">
        <f t="shared" ref="D30:D58" si="4">IF(ISERROR(FIND("区",C30))=FALSE,LEFT(C30,FIND("区",C30)),IF(ISERROR(FIND("市",C30))=FALSE,LEFT(C30,FIND("市",C30)),IF(ISERROR(FIND("町",C30))=FALSE,LEFT(C30,FIND("町",C30)),IF(ISERROR(FIND("村",C30))=FALSE,LEFT(C30,FIND("村",C30)),IF(ISERROR(FIND("郡",C24))=FALSE,LEFT(C24,FIND("郡",C24)))))))</f>
        <v>板橋区</v>
      </c>
      <c r="E30" s="2" t="s">
        <v>1242</v>
      </c>
      <c r="F30" s="2" t="s">
        <v>19</v>
      </c>
      <c r="G30" s="152" t="str">
        <f t="shared" si="0"/>
        <v/>
      </c>
      <c r="H30" s="148"/>
      <c r="I30" s="152" t="str">
        <f t="shared" si="2"/>
        <v/>
      </c>
      <c r="J30" s="148"/>
      <c r="K30" s="76" t="str">
        <f t="shared" si="1"/>
        <v/>
      </c>
      <c r="L30" s="91"/>
      <c r="M30" s="76" t="str">
        <f t="shared" si="3"/>
        <v/>
      </c>
      <c r="N30" s="91"/>
    </row>
    <row r="31" spans="1:14" s="153" customFormat="1" ht="21" customHeight="1" x14ac:dyDescent="0.15">
      <c r="A31" s="10">
        <v>2012</v>
      </c>
      <c r="B31" s="155" t="s">
        <v>1244</v>
      </c>
      <c r="C31" s="2" t="s">
        <v>1247</v>
      </c>
      <c r="D31" s="2" t="str">
        <f t="shared" si="4"/>
        <v>江戸川区</v>
      </c>
      <c r="E31" s="2" t="s">
        <v>1248</v>
      </c>
      <c r="F31" s="2" t="s">
        <v>19</v>
      </c>
      <c r="G31" s="152" t="str">
        <f t="shared" si="0"/>
        <v/>
      </c>
      <c r="H31" s="148"/>
      <c r="I31" s="152" t="str">
        <f t="shared" si="2"/>
        <v/>
      </c>
      <c r="J31" s="148"/>
      <c r="K31" s="76" t="str">
        <f t="shared" si="1"/>
        <v/>
      </c>
      <c r="L31" s="91"/>
      <c r="M31" s="76" t="str">
        <f t="shared" si="3"/>
        <v/>
      </c>
      <c r="N31" s="91"/>
    </row>
    <row r="32" spans="1:14" s="153" customFormat="1" ht="21" customHeight="1" x14ac:dyDescent="0.15">
      <c r="A32" s="10">
        <v>2013</v>
      </c>
      <c r="B32" s="155" t="s">
        <v>1250</v>
      </c>
      <c r="C32" s="2" t="s">
        <v>1253</v>
      </c>
      <c r="D32" s="2" t="str">
        <f t="shared" si="4"/>
        <v>江戸川区</v>
      </c>
      <c r="E32" s="2" t="s">
        <v>1254</v>
      </c>
      <c r="F32" s="2" t="s">
        <v>19</v>
      </c>
      <c r="G32" s="152" t="str">
        <f t="shared" si="0"/>
        <v/>
      </c>
      <c r="H32" s="148"/>
      <c r="I32" s="152" t="str">
        <f t="shared" si="2"/>
        <v/>
      </c>
      <c r="J32" s="148"/>
      <c r="K32" s="76" t="str">
        <f t="shared" si="1"/>
        <v/>
      </c>
      <c r="L32" s="91"/>
      <c r="M32" s="76" t="str">
        <f t="shared" si="3"/>
        <v/>
      </c>
      <c r="N32" s="91"/>
    </row>
    <row r="33" spans="1:14" s="153" customFormat="1" ht="21" customHeight="1" x14ac:dyDescent="0.15">
      <c r="A33" s="10">
        <v>2014</v>
      </c>
      <c r="B33" s="155" t="s">
        <v>1256</v>
      </c>
      <c r="C33" s="2" t="s">
        <v>1258</v>
      </c>
      <c r="D33" s="2" t="str">
        <f t="shared" si="4"/>
        <v>江戸川区</v>
      </c>
      <c r="E33" s="2" t="s">
        <v>1259</v>
      </c>
      <c r="F33" s="2" t="s">
        <v>19</v>
      </c>
      <c r="G33" s="152" t="str">
        <f t="shared" si="0"/>
        <v/>
      </c>
      <c r="H33" s="148"/>
      <c r="I33" s="152" t="str">
        <f t="shared" si="2"/>
        <v/>
      </c>
      <c r="J33" s="148"/>
      <c r="K33" s="76" t="str">
        <f t="shared" si="1"/>
        <v/>
      </c>
      <c r="L33" s="91"/>
      <c r="M33" s="76" t="str">
        <f t="shared" si="3"/>
        <v/>
      </c>
      <c r="N33" s="91"/>
    </row>
    <row r="34" spans="1:14" s="153" customFormat="1" ht="21" customHeight="1" x14ac:dyDescent="0.15">
      <c r="A34" s="10">
        <v>2015</v>
      </c>
      <c r="B34" s="155" t="s">
        <v>1261</v>
      </c>
      <c r="C34" s="2" t="s">
        <v>1264</v>
      </c>
      <c r="D34" s="2" t="str">
        <f t="shared" si="4"/>
        <v>大田区</v>
      </c>
      <c r="E34" s="2" t="s">
        <v>1265</v>
      </c>
      <c r="F34" s="2" t="s">
        <v>19</v>
      </c>
      <c r="G34" s="152" t="str">
        <f t="shared" si="0"/>
        <v/>
      </c>
      <c r="H34" s="148"/>
      <c r="I34" s="152" t="str">
        <f t="shared" si="2"/>
        <v/>
      </c>
      <c r="J34" s="148"/>
      <c r="K34" s="76" t="str">
        <f t="shared" si="1"/>
        <v/>
      </c>
      <c r="L34" s="91"/>
      <c r="M34" s="76" t="str">
        <f t="shared" si="3"/>
        <v/>
      </c>
      <c r="N34" s="91"/>
    </row>
    <row r="35" spans="1:14" s="153" customFormat="1" ht="21" customHeight="1" x14ac:dyDescent="0.15">
      <c r="A35" s="10">
        <v>2016</v>
      </c>
      <c r="B35" s="155" t="s">
        <v>1267</v>
      </c>
      <c r="C35" s="2" t="s">
        <v>1270</v>
      </c>
      <c r="D35" s="2" t="str">
        <f t="shared" si="4"/>
        <v>大田区</v>
      </c>
      <c r="E35" s="2" t="s">
        <v>1271</v>
      </c>
      <c r="F35" s="2" t="s">
        <v>19</v>
      </c>
      <c r="G35" s="152" t="str">
        <f t="shared" si="0"/>
        <v/>
      </c>
      <c r="H35" s="148"/>
      <c r="I35" s="152" t="str">
        <f t="shared" si="2"/>
        <v/>
      </c>
      <c r="J35" s="148"/>
      <c r="K35" s="76" t="str">
        <f t="shared" si="1"/>
        <v/>
      </c>
      <c r="L35" s="91"/>
      <c r="M35" s="76" t="str">
        <f t="shared" si="3"/>
        <v/>
      </c>
      <c r="N35" s="91"/>
    </row>
    <row r="36" spans="1:14" s="153" customFormat="1" ht="21" customHeight="1" x14ac:dyDescent="0.15">
      <c r="A36" s="10">
        <v>2017</v>
      </c>
      <c r="B36" s="155" t="s">
        <v>1273</v>
      </c>
      <c r="C36" s="2" t="s">
        <v>1276</v>
      </c>
      <c r="D36" s="2" t="str">
        <f t="shared" si="4"/>
        <v>大田区</v>
      </c>
      <c r="E36" s="2" t="s">
        <v>1277</v>
      </c>
      <c r="F36" s="2" t="s">
        <v>19</v>
      </c>
      <c r="G36" s="152" t="str">
        <f t="shared" si="0"/>
        <v/>
      </c>
      <c r="H36" s="148"/>
      <c r="I36" s="152" t="str">
        <f t="shared" si="2"/>
        <v/>
      </c>
      <c r="J36" s="148"/>
      <c r="K36" s="76" t="str">
        <f t="shared" si="1"/>
        <v/>
      </c>
      <c r="L36" s="91"/>
      <c r="M36" s="76" t="str">
        <f t="shared" si="3"/>
        <v/>
      </c>
      <c r="N36" s="91"/>
    </row>
    <row r="37" spans="1:14" s="153" customFormat="1" ht="21" customHeight="1" x14ac:dyDescent="0.15">
      <c r="A37" s="10">
        <v>2018</v>
      </c>
      <c r="B37" s="155" t="s">
        <v>1279</v>
      </c>
      <c r="C37" s="2" t="s">
        <v>1281</v>
      </c>
      <c r="D37" s="2" t="str">
        <f t="shared" si="4"/>
        <v>大田区</v>
      </c>
      <c r="E37" s="2" t="s">
        <v>1282</v>
      </c>
      <c r="F37" s="2" t="s">
        <v>19</v>
      </c>
      <c r="G37" s="152" t="str">
        <f t="shared" si="0"/>
        <v/>
      </c>
      <c r="H37" s="148"/>
      <c r="I37" s="152" t="str">
        <f t="shared" si="2"/>
        <v/>
      </c>
      <c r="J37" s="148"/>
      <c r="K37" s="76" t="str">
        <f t="shared" si="1"/>
        <v/>
      </c>
      <c r="L37" s="91"/>
      <c r="M37" s="76" t="str">
        <f t="shared" si="3"/>
        <v/>
      </c>
      <c r="N37" s="91"/>
    </row>
    <row r="38" spans="1:14" s="153" customFormat="1" ht="21" customHeight="1" x14ac:dyDescent="0.15">
      <c r="A38" s="10">
        <v>2019</v>
      </c>
      <c r="B38" s="155" t="s">
        <v>1284</v>
      </c>
      <c r="C38" s="2" t="s">
        <v>1287</v>
      </c>
      <c r="D38" s="2" t="str">
        <f t="shared" si="4"/>
        <v>大田区</v>
      </c>
      <c r="E38" s="2" t="s">
        <v>1288</v>
      </c>
      <c r="F38" s="2" t="s">
        <v>19</v>
      </c>
      <c r="G38" s="152" t="str">
        <f t="shared" si="0"/>
        <v/>
      </c>
      <c r="H38" s="148"/>
      <c r="I38" s="152" t="str">
        <f t="shared" si="2"/>
        <v/>
      </c>
      <c r="J38" s="148"/>
      <c r="K38" s="76" t="str">
        <f t="shared" si="1"/>
        <v/>
      </c>
      <c r="L38" s="91"/>
      <c r="M38" s="76" t="str">
        <f t="shared" si="3"/>
        <v/>
      </c>
      <c r="N38" s="91"/>
    </row>
    <row r="39" spans="1:14" s="153" customFormat="1" ht="21" customHeight="1" x14ac:dyDescent="0.15">
      <c r="A39" s="10">
        <v>2020</v>
      </c>
      <c r="B39" s="155" t="s">
        <v>1291</v>
      </c>
      <c r="C39" s="2" t="s">
        <v>1294</v>
      </c>
      <c r="D39" s="2" t="str">
        <f t="shared" si="4"/>
        <v>葛飾区</v>
      </c>
      <c r="E39" s="2" t="s">
        <v>1295</v>
      </c>
      <c r="F39" s="2" t="s">
        <v>19</v>
      </c>
      <c r="G39" s="152" t="str">
        <f t="shared" si="0"/>
        <v/>
      </c>
      <c r="H39" s="148"/>
      <c r="I39" s="152" t="str">
        <f t="shared" si="2"/>
        <v/>
      </c>
      <c r="J39" s="148"/>
      <c r="K39" s="76" t="str">
        <f t="shared" si="1"/>
        <v/>
      </c>
      <c r="L39" s="91"/>
      <c r="M39" s="76" t="str">
        <f t="shared" si="3"/>
        <v/>
      </c>
      <c r="N39" s="91"/>
    </row>
    <row r="40" spans="1:14" s="153" customFormat="1" ht="21" customHeight="1" x14ac:dyDescent="0.15">
      <c r="A40" s="10">
        <v>2021</v>
      </c>
      <c r="B40" s="155" t="s">
        <v>1297</v>
      </c>
      <c r="C40" s="2" t="s">
        <v>1300</v>
      </c>
      <c r="D40" s="2" t="str">
        <f t="shared" si="4"/>
        <v>葛飾区</v>
      </c>
      <c r="E40" s="2" t="s">
        <v>1301</v>
      </c>
      <c r="F40" s="2" t="s">
        <v>19</v>
      </c>
      <c r="G40" s="152" t="str">
        <f t="shared" si="0"/>
        <v/>
      </c>
      <c r="H40" s="148"/>
      <c r="I40" s="152" t="str">
        <f t="shared" si="2"/>
        <v/>
      </c>
      <c r="J40" s="148"/>
      <c r="K40" s="76" t="str">
        <f t="shared" si="1"/>
        <v/>
      </c>
      <c r="L40" s="91"/>
      <c r="M40" s="76" t="str">
        <f t="shared" si="3"/>
        <v/>
      </c>
      <c r="N40" s="91"/>
    </row>
    <row r="41" spans="1:14" s="153" customFormat="1" ht="21" customHeight="1" x14ac:dyDescent="0.15">
      <c r="A41" s="10">
        <v>2022</v>
      </c>
      <c r="B41" s="155" t="s">
        <v>1303</v>
      </c>
      <c r="C41" s="2" t="s">
        <v>1306</v>
      </c>
      <c r="D41" s="2" t="str">
        <f t="shared" si="4"/>
        <v>北区</v>
      </c>
      <c r="E41" s="2" t="s">
        <v>1307</v>
      </c>
      <c r="F41" s="2" t="s">
        <v>19</v>
      </c>
      <c r="G41" s="152" t="str">
        <f t="shared" si="0"/>
        <v/>
      </c>
      <c r="H41" s="148"/>
      <c r="I41" s="152" t="str">
        <f t="shared" si="2"/>
        <v/>
      </c>
      <c r="J41" s="148"/>
      <c r="K41" s="76" t="str">
        <f t="shared" si="1"/>
        <v/>
      </c>
      <c r="L41" s="91"/>
      <c r="M41" s="76" t="str">
        <f t="shared" si="3"/>
        <v/>
      </c>
      <c r="N41" s="91"/>
    </row>
    <row r="42" spans="1:14" s="153" customFormat="1" ht="21" customHeight="1" x14ac:dyDescent="0.15">
      <c r="A42" s="10">
        <v>2023</v>
      </c>
      <c r="B42" s="155" t="s">
        <v>1309</v>
      </c>
      <c r="C42" s="2" t="s">
        <v>1312</v>
      </c>
      <c r="D42" s="2" t="str">
        <f t="shared" si="4"/>
        <v>北区</v>
      </c>
      <c r="E42" s="2" t="s">
        <v>1313</v>
      </c>
      <c r="F42" s="2" t="s">
        <v>1315</v>
      </c>
      <c r="G42" s="152" t="str">
        <f t="shared" si="0"/>
        <v/>
      </c>
      <c r="H42" s="148"/>
      <c r="I42" s="152" t="str">
        <f t="shared" si="2"/>
        <v/>
      </c>
      <c r="J42" s="148"/>
      <c r="K42" s="76" t="str">
        <f t="shared" si="1"/>
        <v/>
      </c>
      <c r="L42" s="91"/>
      <c r="M42" s="76" t="str">
        <f t="shared" si="3"/>
        <v/>
      </c>
      <c r="N42" s="91"/>
    </row>
    <row r="43" spans="1:14" s="153" customFormat="1" ht="21" customHeight="1" x14ac:dyDescent="0.15">
      <c r="A43" s="10">
        <v>2024</v>
      </c>
      <c r="B43" s="155" t="s">
        <v>1316</v>
      </c>
      <c r="C43" s="2" t="s">
        <v>1319</v>
      </c>
      <c r="D43" s="2" t="str">
        <f t="shared" si="4"/>
        <v>北区</v>
      </c>
      <c r="E43" s="2" t="s">
        <v>1320</v>
      </c>
      <c r="F43" s="2" t="s">
        <v>19</v>
      </c>
      <c r="G43" s="152" t="str">
        <f t="shared" si="0"/>
        <v/>
      </c>
      <c r="H43" s="148"/>
      <c r="I43" s="152" t="str">
        <f t="shared" si="2"/>
        <v/>
      </c>
      <c r="J43" s="148"/>
      <c r="K43" s="76" t="str">
        <f t="shared" si="1"/>
        <v/>
      </c>
      <c r="L43" s="91"/>
      <c r="M43" s="76" t="str">
        <f t="shared" si="3"/>
        <v/>
      </c>
      <c r="N43" s="91"/>
    </row>
    <row r="44" spans="1:14" s="153" customFormat="1" ht="21" customHeight="1" x14ac:dyDescent="0.15">
      <c r="A44" s="10">
        <v>2025</v>
      </c>
      <c r="B44" s="155" t="s">
        <v>1322</v>
      </c>
      <c r="C44" s="2" t="s">
        <v>1325</v>
      </c>
      <c r="D44" s="2" t="str">
        <f t="shared" si="4"/>
        <v>北区</v>
      </c>
      <c r="E44" s="2" t="s">
        <v>1326</v>
      </c>
      <c r="F44" s="2" t="s">
        <v>19</v>
      </c>
      <c r="G44" s="152" t="str">
        <f t="shared" si="0"/>
        <v/>
      </c>
      <c r="H44" s="148"/>
      <c r="I44" s="152" t="str">
        <f t="shared" si="2"/>
        <v/>
      </c>
      <c r="J44" s="148"/>
      <c r="K44" s="76" t="str">
        <f t="shared" si="1"/>
        <v/>
      </c>
      <c r="L44" s="91"/>
      <c r="M44" s="76" t="str">
        <f t="shared" si="3"/>
        <v/>
      </c>
      <c r="N44" s="91"/>
    </row>
    <row r="45" spans="1:14" s="153" customFormat="1" ht="21" customHeight="1" x14ac:dyDescent="0.15">
      <c r="A45" s="10">
        <v>2026</v>
      </c>
      <c r="B45" s="155" t="s">
        <v>1329</v>
      </c>
      <c r="C45" s="2" t="s">
        <v>1332</v>
      </c>
      <c r="D45" s="2" t="str">
        <f t="shared" si="4"/>
        <v>北区</v>
      </c>
      <c r="E45" s="2" t="s">
        <v>1333</v>
      </c>
      <c r="F45" s="2" t="s">
        <v>786</v>
      </c>
      <c r="G45" s="152" t="str">
        <f t="shared" si="0"/>
        <v/>
      </c>
      <c r="H45" s="148"/>
      <c r="I45" s="152" t="str">
        <f t="shared" si="2"/>
        <v/>
      </c>
      <c r="J45" s="148"/>
      <c r="K45" s="76" t="str">
        <f t="shared" si="1"/>
        <v/>
      </c>
      <c r="L45" s="91"/>
      <c r="M45" s="76" t="str">
        <f t="shared" si="3"/>
        <v/>
      </c>
      <c r="N45" s="91"/>
    </row>
    <row r="46" spans="1:14" s="153" customFormat="1" ht="21" customHeight="1" x14ac:dyDescent="0.15">
      <c r="A46" s="10">
        <v>2243</v>
      </c>
      <c r="B46" s="155" t="s">
        <v>2806</v>
      </c>
      <c r="C46" s="2" t="s">
        <v>2516</v>
      </c>
      <c r="D46" s="2" t="str">
        <f>IF(ISERROR(FIND("区",C46))=FALSE,LEFT(C46,FIND("区",C46)),IF(ISERROR(FIND("市",C46))=FALSE,LEFT(C46,FIND("市",C46)),IF(ISERROR(FIND("町",C46))=FALSE,LEFT(C46,FIND("町",C46)),IF(ISERROR(FIND("村",C46))=FALSE,LEFT(C46,FIND("村",C46)),IF(ISERROR(FIND("郡",C249))=FALSE,LEFT(C249,FIND("郡",C249)))))))</f>
        <v>北区</v>
      </c>
      <c r="E46" s="2" t="s">
        <v>1333</v>
      </c>
      <c r="F46" s="2" t="s">
        <v>976</v>
      </c>
      <c r="G46" s="152" t="str">
        <f t="shared" si="0"/>
        <v/>
      </c>
      <c r="H46" s="148"/>
      <c r="I46" s="152" t="str">
        <f t="shared" si="2"/>
        <v/>
      </c>
      <c r="J46" s="148"/>
      <c r="K46" s="76" t="str">
        <f t="shared" si="1"/>
        <v/>
      </c>
      <c r="L46" s="91"/>
      <c r="M46" s="76" t="str">
        <f t="shared" si="3"/>
        <v/>
      </c>
      <c r="N46" s="91"/>
    </row>
    <row r="47" spans="1:14" s="153" customFormat="1" ht="21" customHeight="1" x14ac:dyDescent="0.15">
      <c r="A47" s="10">
        <v>2027</v>
      </c>
      <c r="B47" s="155" t="s">
        <v>1335</v>
      </c>
      <c r="C47" s="2" t="s">
        <v>1338</v>
      </c>
      <c r="D47" s="2" t="str">
        <f t="shared" ref="D47:D52" si="5">IF(ISERROR(FIND("区",C47))=FALSE,LEFT(C47,FIND("区",C47)),IF(ISERROR(FIND("市",C47))=FALSE,LEFT(C47,FIND("市",C47)),IF(ISERROR(FIND("町",C47))=FALSE,LEFT(C47,FIND("町",C47)),IF(ISERROR(FIND("村",C47))=FALSE,LEFT(C47,FIND("村",C47)),IF(ISERROR(FIND("郡",C40))=FALSE,LEFT(C40,FIND("郡",C40)))))))</f>
        <v>北区</v>
      </c>
      <c r="E47" s="2" t="s">
        <v>1339</v>
      </c>
      <c r="F47" s="2" t="s">
        <v>19</v>
      </c>
      <c r="G47" s="152" t="str">
        <f t="shared" si="0"/>
        <v/>
      </c>
      <c r="H47" s="148"/>
      <c r="I47" s="152" t="str">
        <f t="shared" si="2"/>
        <v/>
      </c>
      <c r="J47" s="148"/>
      <c r="K47" s="76" t="str">
        <f t="shared" si="1"/>
        <v/>
      </c>
      <c r="L47" s="91"/>
      <c r="M47" s="76" t="str">
        <f t="shared" si="3"/>
        <v/>
      </c>
      <c r="N47" s="91"/>
    </row>
    <row r="48" spans="1:14" s="153" customFormat="1" ht="21" customHeight="1" x14ac:dyDescent="0.15">
      <c r="A48" s="10">
        <v>2028</v>
      </c>
      <c r="B48" s="155" t="s">
        <v>1341</v>
      </c>
      <c r="C48" s="2" t="s">
        <v>1344</v>
      </c>
      <c r="D48" s="2" t="str">
        <f t="shared" si="5"/>
        <v>北区</v>
      </c>
      <c r="E48" s="2" t="s">
        <v>1345</v>
      </c>
      <c r="F48" s="2" t="s">
        <v>19</v>
      </c>
      <c r="G48" s="152" t="str">
        <f t="shared" si="0"/>
        <v/>
      </c>
      <c r="H48" s="148"/>
      <c r="I48" s="152" t="str">
        <f t="shared" si="2"/>
        <v/>
      </c>
      <c r="J48" s="148"/>
      <c r="K48" s="76" t="str">
        <f t="shared" si="1"/>
        <v/>
      </c>
      <c r="L48" s="91"/>
      <c r="M48" s="76" t="str">
        <f t="shared" si="3"/>
        <v/>
      </c>
      <c r="N48" s="91"/>
    </row>
    <row r="49" spans="1:14" s="153" customFormat="1" ht="21" customHeight="1" x14ac:dyDescent="0.15">
      <c r="A49" s="10">
        <v>2029</v>
      </c>
      <c r="B49" s="155" t="s">
        <v>1347</v>
      </c>
      <c r="C49" s="2" t="s">
        <v>1350</v>
      </c>
      <c r="D49" s="2" t="str">
        <f t="shared" si="5"/>
        <v>北区</v>
      </c>
      <c r="E49" s="2" t="s">
        <v>1351</v>
      </c>
      <c r="F49" s="2" t="s">
        <v>19</v>
      </c>
      <c r="G49" s="152" t="str">
        <f t="shared" si="0"/>
        <v/>
      </c>
      <c r="H49" s="148"/>
      <c r="I49" s="152" t="str">
        <f t="shared" si="2"/>
        <v/>
      </c>
      <c r="J49" s="148"/>
      <c r="K49" s="76" t="str">
        <f t="shared" si="1"/>
        <v/>
      </c>
      <c r="L49" s="91"/>
      <c r="M49" s="76" t="str">
        <f t="shared" si="3"/>
        <v/>
      </c>
      <c r="N49" s="91"/>
    </row>
    <row r="50" spans="1:14" s="153" customFormat="1" ht="21" customHeight="1" x14ac:dyDescent="0.15">
      <c r="A50" s="10">
        <v>2030</v>
      </c>
      <c r="B50" s="155" t="s">
        <v>1353</v>
      </c>
      <c r="C50" s="2" t="s">
        <v>1356</v>
      </c>
      <c r="D50" s="2" t="str">
        <f t="shared" si="5"/>
        <v>北区</v>
      </c>
      <c r="E50" s="2" t="s">
        <v>1357</v>
      </c>
      <c r="F50" s="2" t="s">
        <v>19</v>
      </c>
      <c r="G50" s="152" t="str">
        <f t="shared" si="0"/>
        <v/>
      </c>
      <c r="H50" s="148"/>
      <c r="I50" s="152" t="str">
        <f t="shared" si="2"/>
        <v/>
      </c>
      <c r="J50" s="148"/>
      <c r="K50" s="76" t="str">
        <f t="shared" si="1"/>
        <v/>
      </c>
      <c r="L50" s="91"/>
      <c r="M50" s="76" t="str">
        <f t="shared" si="3"/>
        <v/>
      </c>
      <c r="N50" s="91"/>
    </row>
    <row r="51" spans="1:14" s="153" customFormat="1" ht="21" customHeight="1" x14ac:dyDescent="0.15">
      <c r="A51" s="10">
        <v>2031</v>
      </c>
      <c r="B51" s="155" t="s">
        <v>1359</v>
      </c>
      <c r="C51" s="2" t="s">
        <v>1361</v>
      </c>
      <c r="D51" s="2" t="str">
        <f t="shared" si="5"/>
        <v>北区</v>
      </c>
      <c r="E51" s="2" t="s">
        <v>1362</v>
      </c>
      <c r="F51" s="2" t="s">
        <v>19</v>
      </c>
      <c r="G51" s="152" t="str">
        <f t="shared" si="0"/>
        <v/>
      </c>
      <c r="H51" s="148"/>
      <c r="I51" s="152" t="str">
        <f t="shared" si="2"/>
        <v/>
      </c>
      <c r="J51" s="148"/>
      <c r="K51" s="76" t="str">
        <f t="shared" si="1"/>
        <v/>
      </c>
      <c r="L51" s="91"/>
      <c r="M51" s="76" t="str">
        <f t="shared" si="3"/>
        <v/>
      </c>
      <c r="N51" s="91"/>
    </row>
    <row r="52" spans="1:14" s="153" customFormat="1" ht="21" customHeight="1" x14ac:dyDescent="0.15">
      <c r="A52" s="10">
        <v>2032</v>
      </c>
      <c r="B52" s="155" t="s">
        <v>1364</v>
      </c>
      <c r="C52" s="2" t="s">
        <v>1367</v>
      </c>
      <c r="D52" s="2" t="str">
        <f t="shared" si="5"/>
        <v>北区</v>
      </c>
      <c r="E52" s="2" t="s">
        <v>1368</v>
      </c>
      <c r="F52" s="2" t="s">
        <v>19</v>
      </c>
      <c r="G52" s="152" t="str">
        <f t="shared" si="0"/>
        <v/>
      </c>
      <c r="H52" s="148"/>
      <c r="I52" s="152" t="str">
        <f t="shared" si="2"/>
        <v/>
      </c>
      <c r="J52" s="148"/>
      <c r="K52" s="76" t="str">
        <f t="shared" si="1"/>
        <v/>
      </c>
      <c r="L52" s="91"/>
      <c r="M52" s="76" t="str">
        <f t="shared" si="3"/>
        <v/>
      </c>
      <c r="N52" s="91"/>
    </row>
    <row r="53" spans="1:14" s="153" customFormat="1" ht="21" customHeight="1" x14ac:dyDescent="0.15">
      <c r="A53" s="10">
        <v>2033</v>
      </c>
      <c r="B53" s="155" t="s">
        <v>1370</v>
      </c>
      <c r="C53" s="2" t="s">
        <v>1372</v>
      </c>
      <c r="D53" s="2" t="str">
        <f t="shared" si="4"/>
        <v>江東区</v>
      </c>
      <c r="E53" s="2" t="s">
        <v>1373</v>
      </c>
      <c r="F53" s="2" t="s">
        <v>19</v>
      </c>
      <c r="G53" s="152" t="str">
        <f t="shared" si="0"/>
        <v/>
      </c>
      <c r="H53" s="148"/>
      <c r="I53" s="152" t="str">
        <f t="shared" si="2"/>
        <v/>
      </c>
      <c r="J53" s="148"/>
      <c r="K53" s="76" t="str">
        <f t="shared" si="1"/>
        <v/>
      </c>
      <c r="L53" s="91"/>
      <c r="M53" s="76" t="str">
        <f t="shared" si="3"/>
        <v/>
      </c>
      <c r="N53" s="91"/>
    </row>
    <row r="54" spans="1:14" s="153" customFormat="1" ht="21" customHeight="1" x14ac:dyDescent="0.15">
      <c r="A54" s="10">
        <v>2034</v>
      </c>
      <c r="B54" s="155" t="s">
        <v>1375</v>
      </c>
      <c r="C54" s="2" t="s">
        <v>1378</v>
      </c>
      <c r="D54" s="2" t="str">
        <f t="shared" si="4"/>
        <v>江東区</v>
      </c>
      <c r="E54" s="2" t="s">
        <v>1379</v>
      </c>
      <c r="F54" s="2" t="s">
        <v>19</v>
      </c>
      <c r="G54" s="152" t="str">
        <f t="shared" si="0"/>
        <v/>
      </c>
      <c r="H54" s="148"/>
      <c r="I54" s="152" t="str">
        <f t="shared" si="2"/>
        <v/>
      </c>
      <c r="J54" s="148"/>
      <c r="K54" s="76" t="str">
        <f t="shared" si="1"/>
        <v/>
      </c>
      <c r="L54" s="91"/>
      <c r="M54" s="76" t="str">
        <f t="shared" si="3"/>
        <v/>
      </c>
      <c r="N54" s="91"/>
    </row>
    <row r="55" spans="1:14" s="153" customFormat="1" ht="21" customHeight="1" x14ac:dyDescent="0.15">
      <c r="A55" s="10">
        <v>2035</v>
      </c>
      <c r="B55" s="155" t="s">
        <v>3421</v>
      </c>
      <c r="C55" s="2" t="s">
        <v>1382</v>
      </c>
      <c r="D55" s="2" t="str">
        <f t="shared" si="4"/>
        <v>品川区</v>
      </c>
      <c r="E55" s="2" t="s">
        <v>1383</v>
      </c>
      <c r="F55" s="2" t="s">
        <v>19</v>
      </c>
      <c r="G55" s="152" t="str">
        <f t="shared" si="0"/>
        <v/>
      </c>
      <c r="H55" s="148"/>
      <c r="I55" s="152" t="str">
        <f t="shared" si="2"/>
        <v/>
      </c>
      <c r="J55" s="148"/>
      <c r="K55" s="76" t="str">
        <f t="shared" si="1"/>
        <v/>
      </c>
      <c r="L55" s="91"/>
      <c r="M55" s="76" t="str">
        <f t="shared" si="3"/>
        <v/>
      </c>
      <c r="N55" s="91"/>
    </row>
    <row r="56" spans="1:14" s="153" customFormat="1" ht="21" customHeight="1" x14ac:dyDescent="0.15">
      <c r="A56" s="10">
        <v>2036</v>
      </c>
      <c r="B56" s="155" t="s">
        <v>1385</v>
      </c>
      <c r="C56" s="2" t="s">
        <v>1388</v>
      </c>
      <c r="D56" s="2" t="str">
        <f t="shared" si="4"/>
        <v>品川区</v>
      </c>
      <c r="E56" s="2" t="s">
        <v>1389</v>
      </c>
      <c r="F56" s="2" t="s">
        <v>19</v>
      </c>
      <c r="G56" s="152" t="str">
        <f t="shared" si="0"/>
        <v/>
      </c>
      <c r="H56" s="148"/>
      <c r="I56" s="152" t="str">
        <f t="shared" si="2"/>
        <v/>
      </c>
      <c r="J56" s="148"/>
      <c r="K56" s="76" t="str">
        <f t="shared" si="1"/>
        <v/>
      </c>
      <c r="L56" s="91"/>
      <c r="M56" s="76" t="str">
        <f t="shared" si="3"/>
        <v/>
      </c>
      <c r="N56" s="91"/>
    </row>
    <row r="57" spans="1:14" s="153" customFormat="1" ht="21" customHeight="1" x14ac:dyDescent="0.15">
      <c r="A57" s="10">
        <v>2037</v>
      </c>
      <c r="B57" s="155" t="s">
        <v>1391</v>
      </c>
      <c r="C57" s="2" t="s">
        <v>1394</v>
      </c>
      <c r="D57" s="2" t="str">
        <f t="shared" si="4"/>
        <v>品川区</v>
      </c>
      <c r="E57" s="2" t="s">
        <v>1395</v>
      </c>
      <c r="F57" s="2" t="s">
        <v>19</v>
      </c>
      <c r="G57" s="152" t="str">
        <f t="shared" si="0"/>
        <v/>
      </c>
      <c r="H57" s="148"/>
      <c r="I57" s="152" t="str">
        <f t="shared" si="2"/>
        <v/>
      </c>
      <c r="J57" s="148"/>
      <c r="K57" s="76" t="str">
        <f t="shared" si="1"/>
        <v/>
      </c>
      <c r="L57" s="91"/>
      <c r="M57" s="76" t="str">
        <f t="shared" si="3"/>
        <v/>
      </c>
      <c r="N57" s="91"/>
    </row>
    <row r="58" spans="1:14" s="153" customFormat="1" ht="21" customHeight="1" x14ac:dyDescent="0.15">
      <c r="A58" s="10">
        <v>2038</v>
      </c>
      <c r="B58" s="155" t="s">
        <v>1397</v>
      </c>
      <c r="C58" s="2" t="s">
        <v>1400</v>
      </c>
      <c r="D58" s="2" t="str">
        <f t="shared" si="4"/>
        <v>品川区</v>
      </c>
      <c r="E58" s="2" t="s">
        <v>1401</v>
      </c>
      <c r="F58" s="2" t="s">
        <v>19</v>
      </c>
      <c r="G58" s="152" t="str">
        <f t="shared" si="0"/>
        <v/>
      </c>
      <c r="H58" s="148"/>
      <c r="I58" s="152" t="str">
        <f t="shared" si="2"/>
        <v/>
      </c>
      <c r="J58" s="148"/>
      <c r="K58" s="76" t="str">
        <f t="shared" si="1"/>
        <v/>
      </c>
      <c r="L58" s="91"/>
      <c r="M58" s="76" t="str">
        <f t="shared" si="3"/>
        <v/>
      </c>
      <c r="N58" s="91"/>
    </row>
    <row r="59" spans="1:14" s="153" customFormat="1" ht="21" customHeight="1" x14ac:dyDescent="0.15">
      <c r="A59" s="10">
        <v>2039</v>
      </c>
      <c r="B59" s="155" t="s">
        <v>1403</v>
      </c>
      <c r="C59" s="2" t="s">
        <v>1406</v>
      </c>
      <c r="D59" s="2" t="str">
        <f t="shared" ref="D59:D90" si="6">IF(ISERROR(FIND("区",C59))=FALSE,LEFT(C59,FIND("区",C59)),IF(ISERROR(FIND("市",C59))=FALSE,LEFT(C59,FIND("市",C59)),IF(ISERROR(FIND("町",C59))=FALSE,LEFT(C59,FIND("町",C59)),IF(ISERROR(FIND("村",C59))=FALSE,LEFT(C59,FIND("村",C59)),IF(ISERROR(FIND("郡",C53))=FALSE,LEFT(C53,FIND("郡",C53)))))))</f>
        <v>品川区</v>
      </c>
      <c r="E59" s="2" t="s">
        <v>1407</v>
      </c>
      <c r="F59" s="2" t="s">
        <v>19</v>
      </c>
      <c r="G59" s="152" t="str">
        <f t="shared" si="0"/>
        <v/>
      </c>
      <c r="H59" s="148"/>
      <c r="I59" s="152" t="str">
        <f t="shared" si="2"/>
        <v/>
      </c>
      <c r="J59" s="148"/>
      <c r="K59" s="76" t="str">
        <f t="shared" si="1"/>
        <v/>
      </c>
      <c r="L59" s="91"/>
      <c r="M59" s="76" t="str">
        <f t="shared" si="3"/>
        <v/>
      </c>
      <c r="N59" s="91"/>
    </row>
    <row r="60" spans="1:14" s="153" customFormat="1" ht="21" customHeight="1" x14ac:dyDescent="0.15">
      <c r="A60" s="10">
        <v>2040</v>
      </c>
      <c r="B60" s="155" t="s">
        <v>1409</v>
      </c>
      <c r="C60" s="2" t="s">
        <v>1412</v>
      </c>
      <c r="D60" s="2" t="str">
        <f t="shared" si="6"/>
        <v>品川区</v>
      </c>
      <c r="E60" s="2" t="s">
        <v>1413</v>
      </c>
      <c r="F60" s="2" t="s">
        <v>19</v>
      </c>
      <c r="G60" s="152" t="str">
        <f t="shared" si="0"/>
        <v/>
      </c>
      <c r="H60" s="148"/>
      <c r="I60" s="152" t="str">
        <f t="shared" si="2"/>
        <v/>
      </c>
      <c r="J60" s="148"/>
      <c r="K60" s="76" t="str">
        <f t="shared" si="1"/>
        <v/>
      </c>
      <c r="L60" s="91"/>
      <c r="M60" s="76" t="str">
        <f t="shared" si="3"/>
        <v/>
      </c>
      <c r="N60" s="91"/>
    </row>
    <row r="61" spans="1:14" s="153" customFormat="1" ht="21" customHeight="1" x14ac:dyDescent="0.15">
      <c r="A61" s="10">
        <v>2041</v>
      </c>
      <c r="B61" s="155" t="s">
        <v>1415</v>
      </c>
      <c r="C61" s="2" t="s">
        <v>1417</v>
      </c>
      <c r="D61" s="2" t="str">
        <f t="shared" si="6"/>
        <v>品川区</v>
      </c>
      <c r="E61" s="2" t="s">
        <v>1418</v>
      </c>
      <c r="F61" s="2" t="s">
        <v>19</v>
      </c>
      <c r="G61" s="152" t="str">
        <f t="shared" si="0"/>
        <v/>
      </c>
      <c r="H61" s="148"/>
      <c r="I61" s="152" t="str">
        <f t="shared" si="2"/>
        <v/>
      </c>
      <c r="J61" s="148"/>
      <c r="K61" s="76" t="str">
        <f t="shared" si="1"/>
        <v/>
      </c>
      <c r="L61" s="91"/>
      <c r="M61" s="76" t="str">
        <f t="shared" si="3"/>
        <v/>
      </c>
      <c r="N61" s="91"/>
    </row>
    <row r="62" spans="1:14" s="153" customFormat="1" ht="21" customHeight="1" x14ac:dyDescent="0.15">
      <c r="A62" s="10">
        <v>2042</v>
      </c>
      <c r="B62" s="155" t="s">
        <v>1420</v>
      </c>
      <c r="C62" s="2" t="s">
        <v>1422</v>
      </c>
      <c r="D62" s="2" t="str">
        <f t="shared" si="6"/>
        <v>品川区</v>
      </c>
      <c r="E62" s="2" t="s">
        <v>1423</v>
      </c>
      <c r="F62" s="2" t="s">
        <v>19</v>
      </c>
      <c r="G62" s="152" t="str">
        <f t="shared" si="0"/>
        <v/>
      </c>
      <c r="H62" s="148"/>
      <c r="I62" s="152" t="str">
        <f t="shared" si="2"/>
        <v/>
      </c>
      <c r="J62" s="148"/>
      <c r="K62" s="76" t="str">
        <f t="shared" si="1"/>
        <v/>
      </c>
      <c r="L62" s="91"/>
      <c r="M62" s="76" t="str">
        <f t="shared" si="3"/>
        <v/>
      </c>
      <c r="N62" s="91"/>
    </row>
    <row r="63" spans="1:14" s="153" customFormat="1" ht="21" customHeight="1" x14ac:dyDescent="0.15">
      <c r="A63" s="10">
        <v>2043</v>
      </c>
      <c r="B63" s="155" t="s">
        <v>1425</v>
      </c>
      <c r="C63" s="2" t="s">
        <v>1428</v>
      </c>
      <c r="D63" s="2" t="str">
        <f t="shared" si="6"/>
        <v>品川区</v>
      </c>
      <c r="E63" s="2" t="s">
        <v>1429</v>
      </c>
      <c r="F63" s="2" t="s">
        <v>19</v>
      </c>
      <c r="G63" s="152" t="str">
        <f t="shared" si="0"/>
        <v/>
      </c>
      <c r="H63" s="148"/>
      <c r="I63" s="152" t="str">
        <f t="shared" si="2"/>
        <v/>
      </c>
      <c r="J63" s="148"/>
      <c r="K63" s="76" t="str">
        <f t="shared" si="1"/>
        <v/>
      </c>
      <c r="L63" s="91"/>
      <c r="M63" s="76" t="str">
        <f t="shared" si="3"/>
        <v/>
      </c>
      <c r="N63" s="91"/>
    </row>
    <row r="64" spans="1:14" s="153" customFormat="1" ht="21" customHeight="1" x14ac:dyDescent="0.15">
      <c r="A64" s="10">
        <v>2044</v>
      </c>
      <c r="B64" s="155" t="s">
        <v>1431</v>
      </c>
      <c r="C64" s="2" t="s">
        <v>1434</v>
      </c>
      <c r="D64" s="2" t="str">
        <f t="shared" si="6"/>
        <v>大田区</v>
      </c>
      <c r="E64" s="2" t="s">
        <v>1435</v>
      </c>
      <c r="F64" s="2" t="s">
        <v>19</v>
      </c>
      <c r="G64" s="152" t="str">
        <f t="shared" si="0"/>
        <v/>
      </c>
      <c r="H64" s="148"/>
      <c r="I64" s="152" t="str">
        <f t="shared" si="2"/>
        <v/>
      </c>
      <c r="J64" s="148"/>
      <c r="K64" s="76" t="str">
        <f t="shared" si="1"/>
        <v/>
      </c>
      <c r="L64" s="91"/>
      <c r="M64" s="76" t="str">
        <f t="shared" si="3"/>
        <v/>
      </c>
      <c r="N64" s="91"/>
    </row>
    <row r="65" spans="1:14" s="153" customFormat="1" ht="21" customHeight="1" x14ac:dyDescent="0.15">
      <c r="A65" s="10">
        <v>2046</v>
      </c>
      <c r="B65" s="155" t="s">
        <v>1437</v>
      </c>
      <c r="C65" s="2" t="s">
        <v>1440</v>
      </c>
      <c r="D65" s="2" t="str">
        <f t="shared" si="6"/>
        <v>渋谷区</v>
      </c>
      <c r="E65" s="2" t="s">
        <v>1441</v>
      </c>
      <c r="F65" s="2" t="s">
        <v>19</v>
      </c>
      <c r="G65" s="152" t="str">
        <f t="shared" si="0"/>
        <v/>
      </c>
      <c r="H65" s="148"/>
      <c r="I65" s="152" t="str">
        <f t="shared" si="2"/>
        <v/>
      </c>
      <c r="J65" s="148"/>
      <c r="K65" s="76" t="str">
        <f t="shared" si="1"/>
        <v/>
      </c>
      <c r="L65" s="91"/>
      <c r="M65" s="76" t="str">
        <f t="shared" si="3"/>
        <v/>
      </c>
      <c r="N65" s="91"/>
    </row>
    <row r="66" spans="1:14" s="153" customFormat="1" ht="21" customHeight="1" x14ac:dyDescent="0.15">
      <c r="A66" s="10">
        <v>2047</v>
      </c>
      <c r="B66" s="155" t="s">
        <v>1443</v>
      </c>
      <c r="C66" s="2" t="s">
        <v>1446</v>
      </c>
      <c r="D66" s="2" t="str">
        <f t="shared" si="6"/>
        <v>渋谷区</v>
      </c>
      <c r="E66" s="2" t="s">
        <v>1447</v>
      </c>
      <c r="F66" s="2" t="s">
        <v>19</v>
      </c>
      <c r="G66" s="152" t="str">
        <f t="shared" si="0"/>
        <v/>
      </c>
      <c r="H66" s="148"/>
      <c r="I66" s="152" t="str">
        <f t="shared" si="2"/>
        <v/>
      </c>
      <c r="J66" s="148"/>
      <c r="K66" s="76" t="str">
        <f t="shared" si="1"/>
        <v/>
      </c>
      <c r="L66" s="91"/>
      <c r="M66" s="76" t="str">
        <f t="shared" si="3"/>
        <v/>
      </c>
      <c r="N66" s="91"/>
    </row>
    <row r="67" spans="1:14" s="153" customFormat="1" ht="21" customHeight="1" x14ac:dyDescent="0.15">
      <c r="A67" s="10">
        <v>2048</v>
      </c>
      <c r="B67" s="155" t="s">
        <v>1449</v>
      </c>
      <c r="C67" s="2" t="s">
        <v>1451</v>
      </c>
      <c r="D67" s="2" t="str">
        <f t="shared" si="6"/>
        <v>渋谷区</v>
      </c>
      <c r="E67" s="2" t="s">
        <v>1452</v>
      </c>
      <c r="F67" s="2" t="s">
        <v>1025</v>
      </c>
      <c r="G67" s="152" t="str">
        <f t="shared" si="0"/>
        <v/>
      </c>
      <c r="H67" s="148"/>
      <c r="I67" s="152" t="str">
        <f t="shared" si="2"/>
        <v/>
      </c>
      <c r="J67" s="148"/>
      <c r="K67" s="76" t="str">
        <f t="shared" si="1"/>
        <v/>
      </c>
      <c r="L67" s="91"/>
      <c r="M67" s="76" t="str">
        <f t="shared" si="3"/>
        <v/>
      </c>
      <c r="N67" s="91"/>
    </row>
    <row r="68" spans="1:14" s="153" customFormat="1" ht="21" customHeight="1" x14ac:dyDescent="0.15">
      <c r="A68" s="10">
        <v>2049</v>
      </c>
      <c r="B68" s="155" t="s">
        <v>1454</v>
      </c>
      <c r="C68" s="2" t="s">
        <v>1456</v>
      </c>
      <c r="D68" s="2" t="str">
        <f t="shared" si="6"/>
        <v>渋谷区</v>
      </c>
      <c r="E68" s="2" t="s">
        <v>1457</v>
      </c>
      <c r="F68" s="2" t="s">
        <v>19</v>
      </c>
      <c r="G68" s="152" t="str">
        <f t="shared" si="0"/>
        <v/>
      </c>
      <c r="H68" s="148"/>
      <c r="I68" s="152" t="str">
        <f t="shared" si="2"/>
        <v/>
      </c>
      <c r="J68" s="148"/>
      <c r="K68" s="76" t="str">
        <f t="shared" si="1"/>
        <v/>
      </c>
      <c r="L68" s="91"/>
      <c r="M68" s="76" t="str">
        <f t="shared" si="3"/>
        <v/>
      </c>
      <c r="N68" s="91"/>
    </row>
    <row r="69" spans="1:14" s="153" customFormat="1" ht="21" customHeight="1" x14ac:dyDescent="0.15">
      <c r="A69" s="10">
        <v>2050</v>
      </c>
      <c r="B69" s="155" t="s">
        <v>1459</v>
      </c>
      <c r="C69" s="2" t="s">
        <v>1462</v>
      </c>
      <c r="D69" s="2" t="str">
        <f t="shared" si="6"/>
        <v>渋谷区</v>
      </c>
      <c r="E69" s="2" t="s">
        <v>1463</v>
      </c>
      <c r="F69" s="2" t="s">
        <v>19</v>
      </c>
      <c r="G69" s="152" t="str">
        <f t="shared" si="0"/>
        <v/>
      </c>
      <c r="H69" s="148"/>
      <c r="I69" s="152" t="str">
        <f t="shared" si="2"/>
        <v/>
      </c>
      <c r="J69" s="148"/>
      <c r="K69" s="76" t="str">
        <f t="shared" si="1"/>
        <v/>
      </c>
      <c r="L69" s="91"/>
      <c r="M69" s="76" t="str">
        <f t="shared" si="3"/>
        <v/>
      </c>
      <c r="N69" s="91"/>
    </row>
    <row r="70" spans="1:14" s="153" customFormat="1" ht="21" customHeight="1" x14ac:dyDescent="0.15">
      <c r="A70" s="10">
        <v>2051</v>
      </c>
      <c r="B70" s="155" t="s">
        <v>1465</v>
      </c>
      <c r="C70" s="2" t="s">
        <v>1468</v>
      </c>
      <c r="D70" s="2" t="str">
        <f t="shared" si="6"/>
        <v>渋谷区</v>
      </c>
      <c r="E70" s="2" t="s">
        <v>1469</v>
      </c>
      <c r="F70" s="2" t="s">
        <v>1471</v>
      </c>
      <c r="G70" s="152" t="str">
        <f t="shared" si="0"/>
        <v/>
      </c>
      <c r="H70" s="148"/>
      <c r="I70" s="152" t="str">
        <f t="shared" si="2"/>
        <v/>
      </c>
      <c r="J70" s="148"/>
      <c r="K70" s="76" t="str">
        <f t="shared" si="1"/>
        <v/>
      </c>
      <c r="L70" s="91"/>
      <c r="M70" s="76" t="str">
        <f t="shared" si="3"/>
        <v/>
      </c>
      <c r="N70" s="91"/>
    </row>
    <row r="71" spans="1:14" s="153" customFormat="1" ht="21" customHeight="1" x14ac:dyDescent="0.15">
      <c r="A71" s="10">
        <v>2052</v>
      </c>
      <c r="B71" s="155" t="s">
        <v>1472</v>
      </c>
      <c r="C71" s="2" t="s">
        <v>1475</v>
      </c>
      <c r="D71" s="2" t="str">
        <f t="shared" si="6"/>
        <v>渋谷区</v>
      </c>
      <c r="E71" s="2" t="s">
        <v>1476</v>
      </c>
      <c r="F71" s="2" t="s">
        <v>19</v>
      </c>
      <c r="G71" s="152" t="str">
        <f t="shared" si="0"/>
        <v/>
      </c>
      <c r="H71" s="148"/>
      <c r="I71" s="152" t="str">
        <f t="shared" si="2"/>
        <v/>
      </c>
      <c r="J71" s="148"/>
      <c r="K71" s="76" t="str">
        <f t="shared" si="1"/>
        <v/>
      </c>
      <c r="L71" s="91"/>
      <c r="M71" s="76" t="str">
        <f t="shared" si="3"/>
        <v/>
      </c>
      <c r="N71" s="91"/>
    </row>
    <row r="72" spans="1:14" s="153" customFormat="1" ht="21" customHeight="1" x14ac:dyDescent="0.15">
      <c r="A72" s="10">
        <v>2053</v>
      </c>
      <c r="B72" s="155" t="s">
        <v>1478</v>
      </c>
      <c r="C72" s="2" t="s">
        <v>1481</v>
      </c>
      <c r="D72" s="2" t="str">
        <f t="shared" si="6"/>
        <v>渋谷区</v>
      </c>
      <c r="E72" s="2" t="s">
        <v>1482</v>
      </c>
      <c r="F72" s="2" t="s">
        <v>19</v>
      </c>
      <c r="G72" s="152" t="str">
        <f t="shared" si="0"/>
        <v/>
      </c>
      <c r="H72" s="148"/>
      <c r="I72" s="152" t="str">
        <f t="shared" si="2"/>
        <v/>
      </c>
      <c r="J72" s="148"/>
      <c r="K72" s="76" t="str">
        <f t="shared" si="1"/>
        <v/>
      </c>
      <c r="L72" s="91"/>
      <c r="M72" s="76" t="str">
        <f t="shared" si="3"/>
        <v/>
      </c>
      <c r="N72" s="91"/>
    </row>
    <row r="73" spans="1:14" s="153" customFormat="1" ht="21" customHeight="1" x14ac:dyDescent="0.15">
      <c r="A73" s="10">
        <v>2054</v>
      </c>
      <c r="B73" s="155" t="s">
        <v>1484</v>
      </c>
      <c r="C73" s="2" t="s">
        <v>1487</v>
      </c>
      <c r="D73" s="2" t="str">
        <f t="shared" si="6"/>
        <v>新宿区</v>
      </c>
      <c r="E73" s="2" t="s">
        <v>1488</v>
      </c>
      <c r="F73" s="2" t="s">
        <v>19</v>
      </c>
      <c r="G73" s="152" t="str">
        <f t="shared" si="0"/>
        <v/>
      </c>
      <c r="H73" s="148"/>
      <c r="I73" s="152" t="str">
        <f t="shared" si="2"/>
        <v/>
      </c>
      <c r="J73" s="148"/>
      <c r="K73" s="76" t="str">
        <f t="shared" si="1"/>
        <v/>
      </c>
      <c r="L73" s="91"/>
      <c r="M73" s="76" t="str">
        <f t="shared" si="3"/>
        <v/>
      </c>
      <c r="N73" s="91"/>
    </row>
    <row r="74" spans="1:14" s="153" customFormat="1" ht="21" customHeight="1" x14ac:dyDescent="0.15">
      <c r="A74" s="10">
        <v>2055</v>
      </c>
      <c r="B74" s="155" t="s">
        <v>1491</v>
      </c>
      <c r="C74" s="2" t="s">
        <v>1494</v>
      </c>
      <c r="D74" s="2" t="str">
        <f t="shared" si="6"/>
        <v>新宿区</v>
      </c>
      <c r="E74" s="2" t="s">
        <v>1495</v>
      </c>
      <c r="F74" s="2" t="s">
        <v>19</v>
      </c>
      <c r="G74" s="152" t="str">
        <f t="shared" si="0"/>
        <v/>
      </c>
      <c r="H74" s="148"/>
      <c r="I74" s="152" t="str">
        <f t="shared" si="2"/>
        <v/>
      </c>
      <c r="J74" s="148"/>
      <c r="K74" s="76" t="str">
        <f t="shared" si="1"/>
        <v/>
      </c>
      <c r="L74" s="91"/>
      <c r="M74" s="76" t="str">
        <f t="shared" si="3"/>
        <v/>
      </c>
      <c r="N74" s="91"/>
    </row>
    <row r="75" spans="1:14" s="153" customFormat="1" ht="21" customHeight="1" x14ac:dyDescent="0.15">
      <c r="A75" s="10">
        <v>2056</v>
      </c>
      <c r="B75" s="155" t="s">
        <v>1497</v>
      </c>
      <c r="C75" s="2" t="s">
        <v>1499</v>
      </c>
      <c r="D75" s="2" t="str">
        <f t="shared" si="6"/>
        <v>新宿区</v>
      </c>
      <c r="E75" s="2" t="s">
        <v>1500</v>
      </c>
      <c r="F75" s="2" t="s">
        <v>19</v>
      </c>
      <c r="G75" s="152" t="str">
        <f t="shared" si="0"/>
        <v/>
      </c>
      <c r="H75" s="148"/>
      <c r="I75" s="152" t="str">
        <f t="shared" si="2"/>
        <v/>
      </c>
      <c r="J75" s="148"/>
      <c r="K75" s="76" t="str">
        <f t="shared" si="1"/>
        <v/>
      </c>
      <c r="L75" s="91"/>
      <c r="M75" s="76" t="str">
        <f t="shared" si="3"/>
        <v/>
      </c>
      <c r="N75" s="91"/>
    </row>
    <row r="76" spans="1:14" s="153" customFormat="1" ht="21" customHeight="1" x14ac:dyDescent="0.15">
      <c r="A76" s="10">
        <v>2057</v>
      </c>
      <c r="B76" s="155" t="s">
        <v>1502</v>
      </c>
      <c r="C76" s="2" t="s">
        <v>1505</v>
      </c>
      <c r="D76" s="2" t="str">
        <f t="shared" si="6"/>
        <v>新宿区</v>
      </c>
      <c r="E76" s="2" t="s">
        <v>1506</v>
      </c>
      <c r="F76" s="2" t="s">
        <v>19</v>
      </c>
      <c r="G76" s="152" t="str">
        <f t="shared" ref="G76:G139" si="7">IF(H76="","",1)</f>
        <v/>
      </c>
      <c r="H76" s="148"/>
      <c r="I76" s="152" t="str">
        <f t="shared" ref="I76:I139" si="8">IF(J76="","",1)</f>
        <v/>
      </c>
      <c r="J76" s="148"/>
      <c r="K76" s="76" t="str">
        <f t="shared" ref="K76:K139" si="9">IF(L76="","",1)</f>
        <v/>
      </c>
      <c r="L76" s="91"/>
      <c r="M76" s="76" t="str">
        <f t="shared" ref="M76:M91" si="10">IF(N76="","",1)</f>
        <v/>
      </c>
      <c r="N76" s="91"/>
    </row>
    <row r="77" spans="1:14" s="153" customFormat="1" ht="21" customHeight="1" x14ac:dyDescent="0.15">
      <c r="A77" s="10">
        <v>2058</v>
      </c>
      <c r="B77" s="155" t="s">
        <v>1508</v>
      </c>
      <c r="C77" s="2" t="s">
        <v>1510</v>
      </c>
      <c r="D77" s="2" t="str">
        <f t="shared" si="6"/>
        <v>新宿区</v>
      </c>
      <c r="E77" s="2" t="s">
        <v>1511</v>
      </c>
      <c r="F77" s="2" t="s">
        <v>19</v>
      </c>
      <c r="G77" s="152" t="str">
        <f t="shared" si="7"/>
        <v/>
      </c>
      <c r="H77" s="148"/>
      <c r="I77" s="152" t="str">
        <f t="shared" si="8"/>
        <v/>
      </c>
      <c r="J77" s="148"/>
      <c r="K77" s="76" t="str">
        <f t="shared" si="9"/>
        <v/>
      </c>
      <c r="L77" s="91"/>
      <c r="M77" s="76" t="str">
        <f t="shared" si="10"/>
        <v/>
      </c>
      <c r="N77" s="91"/>
    </row>
    <row r="78" spans="1:14" s="153" customFormat="1" ht="21" customHeight="1" x14ac:dyDescent="0.15">
      <c r="A78" s="10">
        <v>2059</v>
      </c>
      <c r="B78" s="155" t="s">
        <v>1513</v>
      </c>
      <c r="C78" s="2" t="s">
        <v>1516</v>
      </c>
      <c r="D78" s="2" t="str">
        <f t="shared" si="6"/>
        <v>新宿区</v>
      </c>
      <c r="E78" s="2" t="s">
        <v>1517</v>
      </c>
      <c r="F78" s="2" t="s">
        <v>19</v>
      </c>
      <c r="G78" s="152" t="str">
        <f t="shared" si="7"/>
        <v/>
      </c>
      <c r="H78" s="148"/>
      <c r="I78" s="152" t="str">
        <f t="shared" si="8"/>
        <v/>
      </c>
      <c r="J78" s="148"/>
      <c r="K78" s="76" t="str">
        <f t="shared" si="9"/>
        <v/>
      </c>
      <c r="L78" s="91"/>
      <c r="M78" s="76" t="str">
        <f t="shared" si="10"/>
        <v/>
      </c>
      <c r="N78" s="91"/>
    </row>
    <row r="79" spans="1:14" s="153" customFormat="1" ht="21" customHeight="1" x14ac:dyDescent="0.15">
      <c r="A79" s="10">
        <v>2060</v>
      </c>
      <c r="B79" s="155" t="s">
        <v>1519</v>
      </c>
      <c r="C79" s="2" t="s">
        <v>1522</v>
      </c>
      <c r="D79" s="2" t="str">
        <f t="shared" si="6"/>
        <v>新宿区</v>
      </c>
      <c r="E79" s="2" t="s">
        <v>1523</v>
      </c>
      <c r="F79" s="2" t="s">
        <v>19</v>
      </c>
      <c r="G79" s="152" t="str">
        <f t="shared" si="7"/>
        <v/>
      </c>
      <c r="H79" s="148"/>
      <c r="I79" s="152" t="str">
        <f t="shared" si="8"/>
        <v/>
      </c>
      <c r="J79" s="148"/>
      <c r="K79" s="76" t="str">
        <f t="shared" si="9"/>
        <v/>
      </c>
      <c r="L79" s="91"/>
      <c r="M79" s="76" t="str">
        <f t="shared" si="10"/>
        <v/>
      </c>
      <c r="N79" s="91"/>
    </row>
    <row r="80" spans="1:14" s="153" customFormat="1" ht="21" customHeight="1" x14ac:dyDescent="0.15">
      <c r="A80" s="10">
        <v>2061</v>
      </c>
      <c r="B80" s="155" t="s">
        <v>1525</v>
      </c>
      <c r="C80" s="2" t="s">
        <v>1528</v>
      </c>
      <c r="D80" s="2" t="str">
        <f t="shared" si="6"/>
        <v>杉並区</v>
      </c>
      <c r="E80" s="2" t="s">
        <v>1529</v>
      </c>
      <c r="F80" s="2" t="s">
        <v>19</v>
      </c>
      <c r="G80" s="152" t="str">
        <f t="shared" si="7"/>
        <v/>
      </c>
      <c r="H80" s="148"/>
      <c r="I80" s="152" t="str">
        <f t="shared" si="8"/>
        <v/>
      </c>
      <c r="J80" s="148"/>
      <c r="K80" s="76" t="str">
        <f t="shared" si="9"/>
        <v/>
      </c>
      <c r="L80" s="91"/>
      <c r="M80" s="76" t="str">
        <f t="shared" si="10"/>
        <v/>
      </c>
      <c r="N80" s="91"/>
    </row>
    <row r="81" spans="1:14" s="153" customFormat="1" ht="21" customHeight="1" x14ac:dyDescent="0.15">
      <c r="A81" s="10">
        <v>2062</v>
      </c>
      <c r="B81" s="155" t="s">
        <v>1531</v>
      </c>
      <c r="C81" s="2" t="s">
        <v>1534</v>
      </c>
      <c r="D81" s="2" t="str">
        <f t="shared" si="6"/>
        <v>杉並区</v>
      </c>
      <c r="E81" s="2" t="s">
        <v>1535</v>
      </c>
      <c r="F81" s="2" t="s">
        <v>19</v>
      </c>
      <c r="G81" s="152" t="str">
        <f t="shared" si="7"/>
        <v/>
      </c>
      <c r="H81" s="148"/>
      <c r="I81" s="152" t="str">
        <f t="shared" si="8"/>
        <v/>
      </c>
      <c r="J81" s="148"/>
      <c r="K81" s="76" t="str">
        <f t="shared" si="9"/>
        <v/>
      </c>
      <c r="L81" s="91"/>
      <c r="M81" s="76" t="str">
        <f t="shared" si="10"/>
        <v/>
      </c>
      <c r="N81" s="91"/>
    </row>
    <row r="82" spans="1:14" s="153" customFormat="1" ht="21" customHeight="1" x14ac:dyDescent="0.15">
      <c r="A82" s="10">
        <v>2063</v>
      </c>
      <c r="B82" s="155" t="s">
        <v>1537</v>
      </c>
      <c r="C82" s="2" t="s">
        <v>1540</v>
      </c>
      <c r="D82" s="2" t="str">
        <f t="shared" si="6"/>
        <v>杉並区</v>
      </c>
      <c r="E82" s="2" t="s">
        <v>1541</v>
      </c>
      <c r="F82" s="2" t="s">
        <v>19</v>
      </c>
      <c r="G82" s="152" t="str">
        <f t="shared" si="7"/>
        <v/>
      </c>
      <c r="H82" s="148"/>
      <c r="I82" s="152" t="str">
        <f t="shared" si="8"/>
        <v/>
      </c>
      <c r="J82" s="148"/>
      <c r="K82" s="76" t="str">
        <f t="shared" si="9"/>
        <v/>
      </c>
      <c r="L82" s="91"/>
      <c r="M82" s="76" t="str">
        <f t="shared" si="10"/>
        <v/>
      </c>
      <c r="N82" s="91"/>
    </row>
    <row r="83" spans="1:14" s="153" customFormat="1" ht="21" customHeight="1" x14ac:dyDescent="0.15">
      <c r="A83" s="10">
        <v>2064</v>
      </c>
      <c r="B83" s="155" t="s">
        <v>1543</v>
      </c>
      <c r="C83" s="2" t="s">
        <v>1546</v>
      </c>
      <c r="D83" s="2" t="str">
        <f t="shared" si="6"/>
        <v>杉並区</v>
      </c>
      <c r="E83" s="2" t="s">
        <v>1547</v>
      </c>
      <c r="F83" s="2" t="s">
        <v>19</v>
      </c>
      <c r="G83" s="152" t="str">
        <f t="shared" si="7"/>
        <v/>
      </c>
      <c r="H83" s="148"/>
      <c r="I83" s="152" t="str">
        <f t="shared" si="8"/>
        <v/>
      </c>
      <c r="J83" s="148"/>
      <c r="K83" s="76" t="str">
        <f t="shared" si="9"/>
        <v/>
      </c>
      <c r="L83" s="91"/>
      <c r="M83" s="76" t="str">
        <f t="shared" si="10"/>
        <v/>
      </c>
      <c r="N83" s="91"/>
    </row>
    <row r="84" spans="1:14" s="153" customFormat="1" ht="21" customHeight="1" x14ac:dyDescent="0.15">
      <c r="A84" s="10">
        <v>2065</v>
      </c>
      <c r="B84" s="155" t="s">
        <v>1549</v>
      </c>
      <c r="C84" s="2" t="s">
        <v>1552</v>
      </c>
      <c r="D84" s="2" t="str">
        <f t="shared" si="6"/>
        <v>杉並区</v>
      </c>
      <c r="E84" s="2" t="s">
        <v>1553</v>
      </c>
      <c r="F84" s="2" t="s">
        <v>19</v>
      </c>
      <c r="G84" s="152" t="str">
        <f t="shared" si="7"/>
        <v/>
      </c>
      <c r="H84" s="148"/>
      <c r="I84" s="152" t="str">
        <f t="shared" si="8"/>
        <v/>
      </c>
      <c r="J84" s="148"/>
      <c r="K84" s="76" t="str">
        <f t="shared" si="9"/>
        <v/>
      </c>
      <c r="L84" s="91"/>
      <c r="M84" s="76" t="str">
        <f t="shared" si="10"/>
        <v/>
      </c>
      <c r="N84" s="91"/>
    </row>
    <row r="85" spans="1:14" s="153" customFormat="1" ht="21" customHeight="1" x14ac:dyDescent="0.15">
      <c r="A85" s="10">
        <v>2066</v>
      </c>
      <c r="B85" s="155" t="s">
        <v>1555</v>
      </c>
      <c r="C85" s="2" t="s">
        <v>1557</v>
      </c>
      <c r="D85" s="2" t="str">
        <f t="shared" si="6"/>
        <v>杉並区</v>
      </c>
      <c r="E85" s="2" t="s">
        <v>1558</v>
      </c>
      <c r="F85" s="2" t="s">
        <v>19</v>
      </c>
      <c r="G85" s="152" t="str">
        <f t="shared" si="7"/>
        <v/>
      </c>
      <c r="H85" s="148"/>
      <c r="I85" s="152" t="str">
        <f t="shared" si="8"/>
        <v/>
      </c>
      <c r="J85" s="148"/>
      <c r="K85" s="76" t="str">
        <f t="shared" si="9"/>
        <v/>
      </c>
      <c r="L85" s="91"/>
      <c r="M85" s="76" t="str">
        <f t="shared" si="10"/>
        <v/>
      </c>
      <c r="N85" s="91"/>
    </row>
    <row r="86" spans="1:14" s="153" customFormat="1" ht="21" customHeight="1" x14ac:dyDescent="0.15">
      <c r="A86" s="10">
        <v>2067</v>
      </c>
      <c r="B86" s="155" t="s">
        <v>1560</v>
      </c>
      <c r="C86" s="2" t="s">
        <v>1563</v>
      </c>
      <c r="D86" s="2" t="str">
        <f t="shared" si="6"/>
        <v>杉並区</v>
      </c>
      <c r="E86" s="2" t="s">
        <v>1564</v>
      </c>
      <c r="F86" s="2" t="s">
        <v>19</v>
      </c>
      <c r="G86" s="152" t="str">
        <f t="shared" si="7"/>
        <v/>
      </c>
      <c r="H86" s="148"/>
      <c r="I86" s="152" t="str">
        <f t="shared" si="8"/>
        <v/>
      </c>
      <c r="J86" s="148"/>
      <c r="K86" s="76" t="str">
        <f t="shared" si="9"/>
        <v/>
      </c>
      <c r="L86" s="91"/>
      <c r="M86" s="76" t="str">
        <f t="shared" si="10"/>
        <v/>
      </c>
      <c r="N86" s="91"/>
    </row>
    <row r="87" spans="1:14" s="153" customFormat="1" ht="21" customHeight="1" x14ac:dyDescent="0.15">
      <c r="A87" s="10">
        <v>2068</v>
      </c>
      <c r="B87" s="155" t="s">
        <v>1566</v>
      </c>
      <c r="C87" s="2" t="s">
        <v>1569</v>
      </c>
      <c r="D87" s="2" t="str">
        <f t="shared" si="6"/>
        <v>杉並区</v>
      </c>
      <c r="E87" s="2" t="s">
        <v>1570</v>
      </c>
      <c r="F87" s="2" t="s">
        <v>19</v>
      </c>
      <c r="G87" s="152" t="str">
        <f t="shared" si="7"/>
        <v/>
      </c>
      <c r="H87" s="148"/>
      <c r="I87" s="152" t="str">
        <f t="shared" si="8"/>
        <v/>
      </c>
      <c r="J87" s="148"/>
      <c r="K87" s="76" t="str">
        <f t="shared" si="9"/>
        <v/>
      </c>
      <c r="L87" s="91"/>
      <c r="M87" s="76" t="str">
        <f t="shared" si="10"/>
        <v/>
      </c>
      <c r="N87" s="91"/>
    </row>
    <row r="88" spans="1:14" s="153" customFormat="1" ht="21" customHeight="1" x14ac:dyDescent="0.15">
      <c r="A88" s="10">
        <v>2069</v>
      </c>
      <c r="B88" s="155" t="s">
        <v>1572</v>
      </c>
      <c r="C88" s="2" t="s">
        <v>1574</v>
      </c>
      <c r="D88" s="2" t="str">
        <f t="shared" si="6"/>
        <v>杉並区</v>
      </c>
      <c r="E88" s="2" t="s">
        <v>1575</v>
      </c>
      <c r="F88" s="2" t="s">
        <v>19</v>
      </c>
      <c r="G88" s="152" t="str">
        <f t="shared" si="7"/>
        <v/>
      </c>
      <c r="H88" s="148"/>
      <c r="I88" s="152" t="str">
        <f t="shared" si="8"/>
        <v/>
      </c>
      <c r="J88" s="148"/>
      <c r="K88" s="76" t="str">
        <f t="shared" si="9"/>
        <v/>
      </c>
      <c r="L88" s="91"/>
      <c r="M88" s="76" t="str">
        <f t="shared" si="10"/>
        <v/>
      </c>
      <c r="N88" s="91"/>
    </row>
    <row r="89" spans="1:14" s="153" customFormat="1" ht="21" customHeight="1" x14ac:dyDescent="0.15">
      <c r="A89" s="10">
        <v>2070</v>
      </c>
      <c r="B89" s="155" t="s">
        <v>1577</v>
      </c>
      <c r="C89" s="2" t="s">
        <v>1579</v>
      </c>
      <c r="D89" s="2" t="str">
        <f t="shared" si="6"/>
        <v>杉並区</v>
      </c>
      <c r="E89" s="2" t="s">
        <v>1580</v>
      </c>
      <c r="F89" s="2" t="s">
        <v>19</v>
      </c>
      <c r="G89" s="152" t="str">
        <f t="shared" si="7"/>
        <v/>
      </c>
      <c r="H89" s="148"/>
      <c r="I89" s="152" t="str">
        <f t="shared" si="8"/>
        <v/>
      </c>
      <c r="J89" s="148"/>
      <c r="K89" s="76" t="str">
        <f t="shared" si="9"/>
        <v/>
      </c>
      <c r="L89" s="91"/>
      <c r="M89" s="76" t="str">
        <f t="shared" si="10"/>
        <v/>
      </c>
      <c r="N89" s="91"/>
    </row>
    <row r="90" spans="1:14" s="153" customFormat="1" ht="21" customHeight="1" x14ac:dyDescent="0.15">
      <c r="A90" s="10">
        <v>2071</v>
      </c>
      <c r="B90" s="155" t="s">
        <v>1582</v>
      </c>
      <c r="C90" s="2" t="s">
        <v>1585</v>
      </c>
      <c r="D90" s="2" t="str">
        <f t="shared" si="6"/>
        <v>杉並区</v>
      </c>
      <c r="E90" s="2" t="s">
        <v>1586</v>
      </c>
      <c r="F90" s="2" t="s">
        <v>1025</v>
      </c>
      <c r="G90" s="152" t="str">
        <f t="shared" si="7"/>
        <v/>
      </c>
      <c r="H90" s="148"/>
      <c r="I90" s="152" t="str">
        <f t="shared" si="8"/>
        <v/>
      </c>
      <c r="J90" s="148"/>
      <c r="K90" s="76" t="str">
        <f t="shared" si="9"/>
        <v/>
      </c>
      <c r="L90" s="91"/>
      <c r="M90" s="76" t="str">
        <f t="shared" si="10"/>
        <v/>
      </c>
      <c r="N90" s="91"/>
    </row>
    <row r="91" spans="1:14" s="153" customFormat="1" ht="21" customHeight="1" x14ac:dyDescent="0.15">
      <c r="A91" s="10">
        <v>2072</v>
      </c>
      <c r="B91" s="155" t="s">
        <v>1588</v>
      </c>
      <c r="C91" s="2" t="s">
        <v>1591</v>
      </c>
      <c r="D91" s="2" t="str">
        <f t="shared" ref="D91:D123" si="11">IF(ISERROR(FIND("区",C91))=FALSE,LEFT(C91,FIND("区",C91)),IF(ISERROR(FIND("市",C91))=FALSE,LEFT(C91,FIND("市",C91)),IF(ISERROR(FIND("町",C91))=FALSE,LEFT(C91,FIND("町",C91)),IF(ISERROR(FIND("村",C91))=FALSE,LEFT(C91,FIND("村",C91)),IF(ISERROR(FIND("郡",C85))=FALSE,LEFT(C85,FIND("郡",C85)))))))</f>
        <v>墨田区</v>
      </c>
      <c r="E91" s="2" t="s">
        <v>1592</v>
      </c>
      <c r="F91" s="2" t="s">
        <v>19</v>
      </c>
      <c r="G91" s="152" t="str">
        <f t="shared" si="7"/>
        <v/>
      </c>
      <c r="H91" s="148"/>
      <c r="I91" s="152" t="str">
        <f t="shared" si="8"/>
        <v/>
      </c>
      <c r="J91" s="148"/>
      <c r="K91" s="76" t="str">
        <f t="shared" si="9"/>
        <v/>
      </c>
      <c r="L91" s="91"/>
      <c r="M91" s="76" t="str">
        <f t="shared" si="10"/>
        <v/>
      </c>
      <c r="N91" s="91"/>
    </row>
    <row r="92" spans="1:14" s="153" customFormat="1" ht="21" customHeight="1" x14ac:dyDescent="0.15">
      <c r="A92" s="10">
        <v>2073</v>
      </c>
      <c r="B92" s="155" t="s">
        <v>1594</v>
      </c>
      <c r="C92" s="2" t="s">
        <v>1597</v>
      </c>
      <c r="D92" s="2" t="str">
        <f t="shared" si="11"/>
        <v>墨田区</v>
      </c>
      <c r="E92" s="2" t="s">
        <v>1598</v>
      </c>
      <c r="F92" s="2" t="s">
        <v>1025</v>
      </c>
      <c r="G92" s="152" t="str">
        <f t="shared" si="7"/>
        <v/>
      </c>
      <c r="H92" s="148"/>
      <c r="I92" s="152" t="str">
        <f t="shared" si="8"/>
        <v/>
      </c>
      <c r="J92" s="148"/>
      <c r="K92" s="76" t="str">
        <f t="shared" si="9"/>
        <v/>
      </c>
      <c r="L92" s="91"/>
      <c r="M92" s="76" t="str">
        <f t="shared" ref="M92:M107" si="12">IF(N92="","",1)</f>
        <v/>
      </c>
      <c r="N92" s="91"/>
    </row>
    <row r="93" spans="1:14" s="153" customFormat="1" ht="21" customHeight="1" x14ac:dyDescent="0.15">
      <c r="A93" s="10">
        <v>2074</v>
      </c>
      <c r="B93" s="155" t="s">
        <v>2805</v>
      </c>
      <c r="C93" s="2" t="s">
        <v>1603</v>
      </c>
      <c r="D93" s="2" t="str">
        <f t="shared" si="11"/>
        <v>墨田区</v>
      </c>
      <c r="E93" s="2" t="s">
        <v>1604</v>
      </c>
      <c r="F93" s="2" t="s">
        <v>1471</v>
      </c>
      <c r="G93" s="152" t="str">
        <f t="shared" si="7"/>
        <v/>
      </c>
      <c r="H93" s="148"/>
      <c r="I93" s="152" t="str">
        <f t="shared" si="8"/>
        <v/>
      </c>
      <c r="J93" s="148"/>
      <c r="K93" s="76" t="str">
        <f t="shared" si="9"/>
        <v/>
      </c>
      <c r="L93" s="91"/>
      <c r="M93" s="76" t="str">
        <f t="shared" si="12"/>
        <v/>
      </c>
      <c r="N93" s="91"/>
    </row>
    <row r="94" spans="1:14" s="153" customFormat="1" ht="21" customHeight="1" x14ac:dyDescent="0.15">
      <c r="A94" s="10">
        <v>2075</v>
      </c>
      <c r="B94" s="155" t="s">
        <v>1606</v>
      </c>
      <c r="C94" s="2" t="s">
        <v>1609</v>
      </c>
      <c r="D94" s="2" t="str">
        <f t="shared" si="11"/>
        <v>世田谷区</v>
      </c>
      <c r="E94" s="2" t="s">
        <v>1610</v>
      </c>
      <c r="F94" s="2" t="s">
        <v>19</v>
      </c>
      <c r="G94" s="152" t="str">
        <f t="shared" si="7"/>
        <v/>
      </c>
      <c r="H94" s="148"/>
      <c r="I94" s="152" t="str">
        <f t="shared" si="8"/>
        <v/>
      </c>
      <c r="J94" s="148"/>
      <c r="K94" s="76" t="str">
        <f t="shared" si="9"/>
        <v/>
      </c>
      <c r="L94" s="91"/>
      <c r="M94" s="76" t="str">
        <f t="shared" si="12"/>
        <v/>
      </c>
      <c r="N94" s="91"/>
    </row>
    <row r="95" spans="1:14" s="153" customFormat="1" ht="21" customHeight="1" x14ac:dyDescent="0.15">
      <c r="A95" s="10">
        <v>2076</v>
      </c>
      <c r="B95" s="155" t="s">
        <v>1612</v>
      </c>
      <c r="C95" s="2" t="s">
        <v>1615</v>
      </c>
      <c r="D95" s="2" t="str">
        <f t="shared" si="11"/>
        <v>世田谷区</v>
      </c>
      <c r="E95" s="2" t="s">
        <v>1616</v>
      </c>
      <c r="F95" s="2" t="s">
        <v>1618</v>
      </c>
      <c r="G95" s="152" t="str">
        <f t="shared" si="7"/>
        <v/>
      </c>
      <c r="H95" s="148"/>
      <c r="I95" s="152" t="str">
        <f t="shared" si="8"/>
        <v/>
      </c>
      <c r="J95" s="148"/>
      <c r="K95" s="76" t="str">
        <f t="shared" si="9"/>
        <v/>
      </c>
      <c r="L95" s="91"/>
      <c r="M95" s="76" t="str">
        <f t="shared" si="12"/>
        <v/>
      </c>
      <c r="N95" s="91"/>
    </row>
    <row r="96" spans="1:14" s="153" customFormat="1" ht="21" customHeight="1" x14ac:dyDescent="0.15">
      <c r="A96" s="10">
        <v>2077</v>
      </c>
      <c r="B96" s="155" t="s">
        <v>1619</v>
      </c>
      <c r="C96" s="2" t="s">
        <v>1622</v>
      </c>
      <c r="D96" s="2" t="str">
        <f t="shared" si="11"/>
        <v>世田谷区</v>
      </c>
      <c r="E96" s="2" t="s">
        <v>1623</v>
      </c>
      <c r="F96" s="2" t="s">
        <v>1025</v>
      </c>
      <c r="G96" s="152" t="str">
        <f t="shared" si="7"/>
        <v/>
      </c>
      <c r="H96" s="148"/>
      <c r="I96" s="152" t="str">
        <f t="shared" si="8"/>
        <v/>
      </c>
      <c r="J96" s="148"/>
      <c r="K96" s="76" t="str">
        <f t="shared" si="9"/>
        <v/>
      </c>
      <c r="L96" s="91"/>
      <c r="M96" s="76" t="str">
        <f t="shared" si="12"/>
        <v/>
      </c>
      <c r="N96" s="91"/>
    </row>
    <row r="97" spans="1:14" s="153" customFormat="1" ht="21" customHeight="1" x14ac:dyDescent="0.15">
      <c r="A97" s="10">
        <v>2078</v>
      </c>
      <c r="B97" s="155" t="s">
        <v>1625</v>
      </c>
      <c r="C97" s="2" t="s">
        <v>1627</v>
      </c>
      <c r="D97" s="2" t="str">
        <f t="shared" si="11"/>
        <v>世田谷区</v>
      </c>
      <c r="E97" s="2" t="s">
        <v>1628</v>
      </c>
      <c r="F97" s="2" t="s">
        <v>19</v>
      </c>
      <c r="G97" s="152" t="str">
        <f t="shared" si="7"/>
        <v/>
      </c>
      <c r="H97" s="148"/>
      <c r="I97" s="152" t="str">
        <f t="shared" si="8"/>
        <v/>
      </c>
      <c r="J97" s="148"/>
      <c r="K97" s="76" t="str">
        <f t="shared" si="9"/>
        <v/>
      </c>
      <c r="L97" s="91"/>
      <c r="M97" s="76" t="str">
        <f t="shared" si="12"/>
        <v/>
      </c>
      <c r="N97" s="91"/>
    </row>
    <row r="98" spans="1:14" s="153" customFormat="1" ht="21" customHeight="1" x14ac:dyDescent="0.15">
      <c r="A98" s="10">
        <v>2079</v>
      </c>
      <c r="B98" s="155" t="s">
        <v>1630</v>
      </c>
      <c r="C98" s="2" t="s">
        <v>1633</v>
      </c>
      <c r="D98" s="2" t="str">
        <f t="shared" si="11"/>
        <v>世田谷区</v>
      </c>
      <c r="E98" s="2" t="s">
        <v>1634</v>
      </c>
      <c r="F98" s="2" t="s">
        <v>19</v>
      </c>
      <c r="G98" s="152" t="str">
        <f t="shared" si="7"/>
        <v/>
      </c>
      <c r="H98" s="148"/>
      <c r="I98" s="152" t="str">
        <f t="shared" si="8"/>
        <v/>
      </c>
      <c r="J98" s="148"/>
      <c r="K98" s="76" t="str">
        <f t="shared" si="9"/>
        <v/>
      </c>
      <c r="L98" s="91"/>
      <c r="M98" s="76" t="str">
        <f t="shared" si="12"/>
        <v/>
      </c>
      <c r="N98" s="91"/>
    </row>
    <row r="99" spans="1:14" s="153" customFormat="1" ht="21" customHeight="1" x14ac:dyDescent="0.15">
      <c r="A99" s="10">
        <v>2080</v>
      </c>
      <c r="B99" s="155" t="s">
        <v>1636</v>
      </c>
      <c r="C99" s="2" t="s">
        <v>1639</v>
      </c>
      <c r="D99" s="2" t="str">
        <f t="shared" si="11"/>
        <v>世田谷区</v>
      </c>
      <c r="E99" s="2" t="s">
        <v>1640</v>
      </c>
      <c r="F99" s="2" t="s">
        <v>786</v>
      </c>
      <c r="G99" s="152" t="str">
        <f t="shared" si="7"/>
        <v/>
      </c>
      <c r="H99" s="148"/>
      <c r="I99" s="152" t="str">
        <f t="shared" si="8"/>
        <v/>
      </c>
      <c r="J99" s="148"/>
      <c r="K99" s="76" t="str">
        <f t="shared" si="9"/>
        <v/>
      </c>
      <c r="L99" s="91"/>
      <c r="M99" s="76" t="str">
        <f t="shared" si="12"/>
        <v/>
      </c>
      <c r="N99" s="91"/>
    </row>
    <row r="100" spans="1:14" s="153" customFormat="1" ht="21" customHeight="1" x14ac:dyDescent="0.15">
      <c r="A100" s="10">
        <v>2523</v>
      </c>
      <c r="B100" s="155" t="s">
        <v>2869</v>
      </c>
      <c r="C100" s="2" t="s">
        <v>1639</v>
      </c>
      <c r="D100" s="2" t="str">
        <f t="shared" ref="D100" si="13">IF(ISERROR(FIND("区",C100))=FALSE,LEFT(C100,FIND("区",C100)),IF(ISERROR(FIND("市",C100))=FALSE,LEFT(C100,FIND("市",C100)),IF(ISERROR(FIND("町",C100))=FALSE,LEFT(C100,FIND("町",C100)),IF(ISERROR(FIND("村",C100))=FALSE,LEFT(C100,FIND("村",C100)),IF(ISERROR(FIND("郡",C94))=FALSE,LEFT(C94,FIND("郡",C94)))))))</f>
        <v>世田谷区</v>
      </c>
      <c r="E100" s="2" t="s">
        <v>1640</v>
      </c>
      <c r="F100" s="2" t="s">
        <v>976</v>
      </c>
      <c r="G100" s="152" t="str">
        <f t="shared" si="7"/>
        <v/>
      </c>
      <c r="H100" s="148"/>
      <c r="I100" s="152" t="str">
        <f t="shared" si="8"/>
        <v/>
      </c>
      <c r="J100" s="148"/>
      <c r="K100" s="76" t="str">
        <f t="shared" si="9"/>
        <v/>
      </c>
      <c r="L100" s="91"/>
      <c r="M100" s="76" t="str">
        <f t="shared" si="12"/>
        <v/>
      </c>
      <c r="N100" s="91"/>
    </row>
    <row r="101" spans="1:14" s="153" customFormat="1" ht="21" customHeight="1" x14ac:dyDescent="0.15">
      <c r="A101" s="10">
        <v>2081</v>
      </c>
      <c r="B101" s="155" t="s">
        <v>1642</v>
      </c>
      <c r="C101" s="2" t="s">
        <v>1645</v>
      </c>
      <c r="D101" s="2" t="str">
        <f t="shared" ref="D101:D106" si="14">IF(ISERROR(FIND("区",C101))=FALSE,LEFT(C101,FIND("区",C101)),IF(ISERROR(FIND("市",C101))=FALSE,LEFT(C101,FIND("市",C101)),IF(ISERROR(FIND("町",C101))=FALSE,LEFT(C101,FIND("町",C101)),IF(ISERROR(FIND("村",C101))=FALSE,LEFT(C101,FIND("村",C101)),IF(ISERROR(FIND("郡",C94))=FALSE,LEFT(C94,FIND("郡",C94)))))))</f>
        <v>世田谷区</v>
      </c>
      <c r="E101" s="2" t="s">
        <v>1646</v>
      </c>
      <c r="F101" s="2" t="s">
        <v>19</v>
      </c>
      <c r="G101" s="152" t="str">
        <f t="shared" si="7"/>
        <v/>
      </c>
      <c r="H101" s="148"/>
      <c r="I101" s="152" t="str">
        <f t="shared" si="8"/>
        <v/>
      </c>
      <c r="J101" s="148"/>
      <c r="K101" s="76" t="str">
        <f t="shared" si="9"/>
        <v/>
      </c>
      <c r="L101" s="91"/>
      <c r="M101" s="76" t="str">
        <f t="shared" si="12"/>
        <v/>
      </c>
      <c r="N101" s="91"/>
    </row>
    <row r="102" spans="1:14" s="153" customFormat="1" ht="21" customHeight="1" x14ac:dyDescent="0.15">
      <c r="A102" s="10">
        <v>2082</v>
      </c>
      <c r="B102" s="155" t="s">
        <v>1648</v>
      </c>
      <c r="C102" s="2" t="s">
        <v>1651</v>
      </c>
      <c r="D102" s="2" t="str">
        <f t="shared" si="14"/>
        <v>世田谷区</v>
      </c>
      <c r="E102" s="2" t="s">
        <v>1652</v>
      </c>
      <c r="F102" s="2" t="s">
        <v>19</v>
      </c>
      <c r="G102" s="152" t="str">
        <f t="shared" si="7"/>
        <v/>
      </c>
      <c r="H102" s="148"/>
      <c r="I102" s="152" t="str">
        <f t="shared" si="8"/>
        <v/>
      </c>
      <c r="J102" s="148"/>
      <c r="K102" s="76" t="str">
        <f t="shared" si="9"/>
        <v/>
      </c>
      <c r="L102" s="91"/>
      <c r="M102" s="76" t="str">
        <f t="shared" si="12"/>
        <v/>
      </c>
      <c r="N102" s="91"/>
    </row>
    <row r="103" spans="1:14" s="153" customFormat="1" ht="21" customHeight="1" x14ac:dyDescent="0.15">
      <c r="A103" s="10">
        <v>2083</v>
      </c>
      <c r="B103" s="155" t="s">
        <v>1654</v>
      </c>
      <c r="C103" s="2" t="s">
        <v>1656</v>
      </c>
      <c r="D103" s="2" t="str">
        <f t="shared" si="14"/>
        <v>世田谷区</v>
      </c>
      <c r="E103" s="2" t="s">
        <v>1657</v>
      </c>
      <c r="F103" s="2" t="s">
        <v>19</v>
      </c>
      <c r="G103" s="152" t="str">
        <f t="shared" si="7"/>
        <v/>
      </c>
      <c r="H103" s="148"/>
      <c r="I103" s="152" t="str">
        <f t="shared" si="8"/>
        <v/>
      </c>
      <c r="J103" s="148"/>
      <c r="K103" s="76" t="str">
        <f t="shared" si="9"/>
        <v/>
      </c>
      <c r="L103" s="91"/>
      <c r="M103" s="76" t="str">
        <f t="shared" si="12"/>
        <v/>
      </c>
      <c r="N103" s="91"/>
    </row>
    <row r="104" spans="1:14" s="153" customFormat="1" ht="21" customHeight="1" x14ac:dyDescent="0.15">
      <c r="A104" s="10">
        <v>2084</v>
      </c>
      <c r="B104" s="155" t="s">
        <v>1659</v>
      </c>
      <c r="C104" s="2" t="s">
        <v>1662</v>
      </c>
      <c r="D104" s="2" t="str">
        <f t="shared" si="14"/>
        <v>世田谷区</v>
      </c>
      <c r="E104" s="2" t="s">
        <v>1663</v>
      </c>
      <c r="F104" s="2" t="s">
        <v>19</v>
      </c>
      <c r="G104" s="152" t="str">
        <f t="shared" si="7"/>
        <v/>
      </c>
      <c r="H104" s="148"/>
      <c r="I104" s="152" t="str">
        <f t="shared" si="8"/>
        <v/>
      </c>
      <c r="J104" s="148"/>
      <c r="K104" s="76" t="str">
        <f t="shared" si="9"/>
        <v/>
      </c>
      <c r="L104" s="91"/>
      <c r="M104" s="76" t="str">
        <f t="shared" si="12"/>
        <v/>
      </c>
      <c r="N104" s="91"/>
    </row>
    <row r="105" spans="1:14" s="153" customFormat="1" ht="21" customHeight="1" x14ac:dyDescent="0.15">
      <c r="A105" s="10">
        <v>2085</v>
      </c>
      <c r="B105" s="155" t="s">
        <v>1665</v>
      </c>
      <c r="C105" s="2" t="s">
        <v>1668</v>
      </c>
      <c r="D105" s="2" t="str">
        <f t="shared" si="14"/>
        <v>世田谷区</v>
      </c>
      <c r="E105" s="2" t="s">
        <v>1669</v>
      </c>
      <c r="F105" s="2" t="s">
        <v>19</v>
      </c>
      <c r="G105" s="152" t="str">
        <f t="shared" si="7"/>
        <v/>
      </c>
      <c r="H105" s="148"/>
      <c r="I105" s="152" t="str">
        <f t="shared" si="8"/>
        <v/>
      </c>
      <c r="J105" s="148"/>
      <c r="K105" s="76" t="str">
        <f t="shared" si="9"/>
        <v/>
      </c>
      <c r="L105" s="91"/>
      <c r="M105" s="76" t="str">
        <f t="shared" si="12"/>
        <v/>
      </c>
      <c r="N105" s="91"/>
    </row>
    <row r="106" spans="1:14" s="153" customFormat="1" ht="21" customHeight="1" x14ac:dyDescent="0.15">
      <c r="A106" s="10">
        <v>2086</v>
      </c>
      <c r="B106" s="155" t="s">
        <v>1671</v>
      </c>
      <c r="C106" s="2" t="s">
        <v>1674</v>
      </c>
      <c r="D106" s="2" t="str">
        <f t="shared" si="14"/>
        <v>世田谷区</v>
      </c>
      <c r="E106" s="2" t="s">
        <v>1675</v>
      </c>
      <c r="F106" s="2" t="s">
        <v>19</v>
      </c>
      <c r="G106" s="152" t="str">
        <f t="shared" si="7"/>
        <v/>
      </c>
      <c r="H106" s="148"/>
      <c r="I106" s="152" t="str">
        <f t="shared" si="8"/>
        <v/>
      </c>
      <c r="J106" s="148"/>
      <c r="K106" s="76" t="str">
        <f t="shared" si="9"/>
        <v/>
      </c>
      <c r="L106" s="91"/>
      <c r="M106" s="76" t="str">
        <f t="shared" si="12"/>
        <v/>
      </c>
      <c r="N106" s="91"/>
    </row>
    <row r="107" spans="1:14" s="153" customFormat="1" ht="21" customHeight="1" x14ac:dyDescent="0.15">
      <c r="A107" s="10">
        <v>2087</v>
      </c>
      <c r="B107" s="155" t="s">
        <v>1677</v>
      </c>
      <c r="C107" s="2" t="s">
        <v>1680</v>
      </c>
      <c r="D107" s="2" t="str">
        <f t="shared" si="11"/>
        <v>世田谷区</v>
      </c>
      <c r="E107" s="2" t="s">
        <v>1681</v>
      </c>
      <c r="F107" s="2" t="s">
        <v>19</v>
      </c>
      <c r="G107" s="152" t="str">
        <f t="shared" si="7"/>
        <v/>
      </c>
      <c r="H107" s="148"/>
      <c r="I107" s="152" t="str">
        <f t="shared" si="8"/>
        <v/>
      </c>
      <c r="J107" s="148"/>
      <c r="K107" s="76" t="str">
        <f t="shared" si="9"/>
        <v/>
      </c>
      <c r="L107" s="91"/>
      <c r="M107" s="76" t="str">
        <f t="shared" si="12"/>
        <v/>
      </c>
      <c r="N107" s="91"/>
    </row>
    <row r="108" spans="1:14" s="153" customFormat="1" ht="21" customHeight="1" x14ac:dyDescent="0.15">
      <c r="A108" s="10">
        <v>2088</v>
      </c>
      <c r="B108" s="155" t="s">
        <v>1683</v>
      </c>
      <c r="C108" s="2" t="s">
        <v>1685</v>
      </c>
      <c r="D108" s="2" t="str">
        <f t="shared" si="11"/>
        <v>世田谷区</v>
      </c>
      <c r="E108" s="2" t="s">
        <v>1686</v>
      </c>
      <c r="F108" s="2" t="s">
        <v>19</v>
      </c>
      <c r="G108" s="152" t="str">
        <f t="shared" si="7"/>
        <v/>
      </c>
      <c r="H108" s="148"/>
      <c r="I108" s="152" t="str">
        <f t="shared" si="8"/>
        <v/>
      </c>
      <c r="J108" s="148"/>
      <c r="K108" s="76" t="str">
        <f t="shared" si="9"/>
        <v/>
      </c>
      <c r="L108" s="91"/>
      <c r="M108" s="76" t="str">
        <f t="shared" ref="M108:M123" si="15">IF(N108="","",1)</f>
        <v/>
      </c>
      <c r="N108" s="91"/>
    </row>
    <row r="109" spans="1:14" s="153" customFormat="1" ht="21" customHeight="1" x14ac:dyDescent="0.15">
      <c r="A109" s="10">
        <v>2089</v>
      </c>
      <c r="B109" s="155" t="s">
        <v>1688</v>
      </c>
      <c r="C109" s="2" t="s">
        <v>1691</v>
      </c>
      <c r="D109" s="2" t="str">
        <f t="shared" si="11"/>
        <v>世田谷区</v>
      </c>
      <c r="E109" s="2" t="s">
        <v>1692</v>
      </c>
      <c r="F109" s="2" t="s">
        <v>19</v>
      </c>
      <c r="G109" s="152" t="str">
        <f t="shared" si="7"/>
        <v/>
      </c>
      <c r="H109" s="148"/>
      <c r="I109" s="152" t="str">
        <f t="shared" si="8"/>
        <v/>
      </c>
      <c r="J109" s="148"/>
      <c r="K109" s="76" t="str">
        <f t="shared" si="9"/>
        <v/>
      </c>
      <c r="L109" s="91"/>
      <c r="M109" s="76" t="str">
        <f t="shared" si="15"/>
        <v/>
      </c>
      <c r="N109" s="91"/>
    </row>
    <row r="110" spans="1:14" s="153" customFormat="1" ht="21" customHeight="1" x14ac:dyDescent="0.15">
      <c r="A110" s="10">
        <v>2090</v>
      </c>
      <c r="B110" s="155" t="s">
        <v>1694</v>
      </c>
      <c r="C110" s="2" t="s">
        <v>1696</v>
      </c>
      <c r="D110" s="2" t="str">
        <f t="shared" si="11"/>
        <v>世田谷区</v>
      </c>
      <c r="E110" s="2" t="s">
        <v>1697</v>
      </c>
      <c r="F110" s="2" t="s">
        <v>19</v>
      </c>
      <c r="G110" s="152" t="str">
        <f t="shared" si="7"/>
        <v/>
      </c>
      <c r="H110" s="148"/>
      <c r="I110" s="152" t="str">
        <f t="shared" si="8"/>
        <v/>
      </c>
      <c r="J110" s="148"/>
      <c r="K110" s="76" t="str">
        <f t="shared" si="9"/>
        <v/>
      </c>
      <c r="L110" s="91"/>
      <c r="M110" s="76" t="str">
        <f t="shared" si="15"/>
        <v/>
      </c>
      <c r="N110" s="91"/>
    </row>
    <row r="111" spans="1:14" s="153" customFormat="1" ht="21" customHeight="1" x14ac:dyDescent="0.15">
      <c r="A111" s="10">
        <v>2091</v>
      </c>
      <c r="B111" s="155" t="s">
        <v>1699</v>
      </c>
      <c r="C111" s="2" t="s">
        <v>1702</v>
      </c>
      <c r="D111" s="2" t="str">
        <f t="shared" si="11"/>
        <v>世田谷区</v>
      </c>
      <c r="E111" s="2" t="s">
        <v>1703</v>
      </c>
      <c r="F111" s="2" t="s">
        <v>19</v>
      </c>
      <c r="G111" s="152" t="str">
        <f t="shared" si="7"/>
        <v/>
      </c>
      <c r="H111" s="148"/>
      <c r="I111" s="152" t="str">
        <f t="shared" si="8"/>
        <v/>
      </c>
      <c r="J111" s="148"/>
      <c r="K111" s="76" t="str">
        <f t="shared" si="9"/>
        <v/>
      </c>
      <c r="L111" s="91"/>
      <c r="M111" s="76" t="str">
        <f t="shared" si="15"/>
        <v/>
      </c>
      <c r="N111" s="91"/>
    </row>
    <row r="112" spans="1:14" s="153" customFormat="1" ht="21" customHeight="1" x14ac:dyDescent="0.15">
      <c r="A112" s="10">
        <v>2092</v>
      </c>
      <c r="B112" s="155" t="s">
        <v>1705</v>
      </c>
      <c r="C112" s="2" t="s">
        <v>1708</v>
      </c>
      <c r="D112" s="2" t="str">
        <f t="shared" si="11"/>
        <v>世田谷区</v>
      </c>
      <c r="E112" s="2" t="s">
        <v>1709</v>
      </c>
      <c r="F112" s="2" t="s">
        <v>19</v>
      </c>
      <c r="G112" s="152" t="str">
        <f t="shared" si="7"/>
        <v/>
      </c>
      <c r="H112" s="148"/>
      <c r="I112" s="152" t="str">
        <f t="shared" si="8"/>
        <v/>
      </c>
      <c r="J112" s="148"/>
      <c r="K112" s="76" t="str">
        <f t="shared" si="9"/>
        <v/>
      </c>
      <c r="L112" s="91"/>
      <c r="M112" s="76" t="str">
        <f t="shared" si="15"/>
        <v/>
      </c>
      <c r="N112" s="91"/>
    </row>
    <row r="113" spans="1:14" s="153" customFormat="1" ht="21" customHeight="1" x14ac:dyDescent="0.15">
      <c r="A113" s="10">
        <v>2093</v>
      </c>
      <c r="B113" s="155" t="s">
        <v>1711</v>
      </c>
      <c r="C113" s="2" t="s">
        <v>1714</v>
      </c>
      <c r="D113" s="2" t="str">
        <f t="shared" si="11"/>
        <v>世田谷区</v>
      </c>
      <c r="E113" s="2" t="s">
        <v>1715</v>
      </c>
      <c r="F113" s="2" t="s">
        <v>19</v>
      </c>
      <c r="G113" s="152" t="str">
        <f t="shared" si="7"/>
        <v/>
      </c>
      <c r="H113" s="148"/>
      <c r="I113" s="152" t="str">
        <f t="shared" si="8"/>
        <v/>
      </c>
      <c r="J113" s="148"/>
      <c r="K113" s="76" t="str">
        <f t="shared" si="9"/>
        <v/>
      </c>
      <c r="L113" s="91"/>
      <c r="M113" s="76" t="str">
        <f t="shared" si="15"/>
        <v/>
      </c>
      <c r="N113" s="91"/>
    </row>
    <row r="114" spans="1:14" s="153" customFormat="1" ht="21" customHeight="1" x14ac:dyDescent="0.15">
      <c r="A114" s="10">
        <v>2094</v>
      </c>
      <c r="B114" s="155" t="s">
        <v>1717</v>
      </c>
      <c r="C114" s="2" t="s">
        <v>1719</v>
      </c>
      <c r="D114" s="2" t="str">
        <f t="shared" si="11"/>
        <v>世田谷区</v>
      </c>
      <c r="E114" s="2" t="s">
        <v>1720</v>
      </c>
      <c r="F114" s="2" t="s">
        <v>19</v>
      </c>
      <c r="G114" s="152" t="str">
        <f t="shared" si="7"/>
        <v/>
      </c>
      <c r="H114" s="148"/>
      <c r="I114" s="152" t="str">
        <f t="shared" si="8"/>
        <v/>
      </c>
      <c r="J114" s="148"/>
      <c r="K114" s="76" t="str">
        <f t="shared" si="9"/>
        <v/>
      </c>
      <c r="L114" s="91"/>
      <c r="M114" s="76" t="str">
        <f t="shared" si="15"/>
        <v/>
      </c>
      <c r="N114" s="91"/>
    </row>
    <row r="115" spans="1:14" s="153" customFormat="1" ht="21" customHeight="1" x14ac:dyDescent="0.15">
      <c r="A115" s="10">
        <v>2095</v>
      </c>
      <c r="B115" s="155" t="s">
        <v>1722</v>
      </c>
      <c r="C115" s="2" t="s">
        <v>1725</v>
      </c>
      <c r="D115" s="2" t="str">
        <f t="shared" si="11"/>
        <v>世田谷区</v>
      </c>
      <c r="E115" s="2" t="s">
        <v>1726</v>
      </c>
      <c r="F115" s="2" t="s">
        <v>19</v>
      </c>
      <c r="G115" s="152" t="str">
        <f t="shared" si="7"/>
        <v/>
      </c>
      <c r="H115" s="148"/>
      <c r="I115" s="152" t="str">
        <f t="shared" si="8"/>
        <v/>
      </c>
      <c r="J115" s="148"/>
      <c r="K115" s="76" t="str">
        <f t="shared" si="9"/>
        <v/>
      </c>
      <c r="L115" s="91"/>
      <c r="M115" s="76" t="str">
        <f t="shared" si="15"/>
        <v/>
      </c>
      <c r="N115" s="91"/>
    </row>
    <row r="116" spans="1:14" s="153" customFormat="1" ht="21" customHeight="1" x14ac:dyDescent="0.15">
      <c r="A116" s="10">
        <v>2096</v>
      </c>
      <c r="B116" s="155" t="s">
        <v>1728</v>
      </c>
      <c r="C116" s="2" t="s">
        <v>1731</v>
      </c>
      <c r="D116" s="2" t="str">
        <f t="shared" si="11"/>
        <v>世田谷区</v>
      </c>
      <c r="E116" s="2" t="s">
        <v>1732</v>
      </c>
      <c r="F116" s="2" t="s">
        <v>19</v>
      </c>
      <c r="G116" s="152" t="str">
        <f t="shared" si="7"/>
        <v/>
      </c>
      <c r="H116" s="148"/>
      <c r="I116" s="152" t="str">
        <f t="shared" si="8"/>
        <v/>
      </c>
      <c r="J116" s="148"/>
      <c r="K116" s="76" t="str">
        <f t="shared" si="9"/>
        <v/>
      </c>
      <c r="L116" s="91"/>
      <c r="M116" s="76" t="str">
        <f t="shared" si="15"/>
        <v/>
      </c>
      <c r="N116" s="91"/>
    </row>
    <row r="117" spans="1:14" s="153" customFormat="1" ht="21" customHeight="1" x14ac:dyDescent="0.15">
      <c r="A117" s="10">
        <v>2097</v>
      </c>
      <c r="B117" s="155" t="s">
        <v>1734</v>
      </c>
      <c r="C117" s="2" t="s">
        <v>1737</v>
      </c>
      <c r="D117" s="2" t="str">
        <f t="shared" si="11"/>
        <v>世田谷区</v>
      </c>
      <c r="E117" s="2" t="s">
        <v>1738</v>
      </c>
      <c r="F117" s="2" t="s">
        <v>19</v>
      </c>
      <c r="G117" s="152" t="str">
        <f t="shared" si="7"/>
        <v/>
      </c>
      <c r="H117" s="148"/>
      <c r="I117" s="152" t="str">
        <f t="shared" si="8"/>
        <v/>
      </c>
      <c r="J117" s="148"/>
      <c r="K117" s="76" t="str">
        <f t="shared" si="9"/>
        <v/>
      </c>
      <c r="L117" s="91"/>
      <c r="M117" s="76" t="str">
        <f t="shared" si="15"/>
        <v/>
      </c>
      <c r="N117" s="91"/>
    </row>
    <row r="118" spans="1:14" s="153" customFormat="1" ht="21" customHeight="1" x14ac:dyDescent="0.15">
      <c r="A118" s="10">
        <v>2098</v>
      </c>
      <c r="B118" s="155" t="s">
        <v>1740</v>
      </c>
      <c r="C118" s="2" t="s">
        <v>1742</v>
      </c>
      <c r="D118" s="2" t="str">
        <f t="shared" si="11"/>
        <v>世田谷区</v>
      </c>
      <c r="E118" s="2" t="s">
        <v>1743</v>
      </c>
      <c r="F118" s="2" t="s">
        <v>19</v>
      </c>
      <c r="G118" s="152" t="str">
        <f t="shared" si="7"/>
        <v/>
      </c>
      <c r="H118" s="148"/>
      <c r="I118" s="152" t="str">
        <f t="shared" si="8"/>
        <v/>
      </c>
      <c r="J118" s="148"/>
      <c r="K118" s="76" t="str">
        <f t="shared" si="9"/>
        <v/>
      </c>
      <c r="L118" s="91"/>
      <c r="M118" s="76" t="str">
        <f t="shared" si="15"/>
        <v/>
      </c>
      <c r="N118" s="91"/>
    </row>
    <row r="119" spans="1:14" s="153" customFormat="1" ht="21" customHeight="1" x14ac:dyDescent="0.15">
      <c r="A119" s="10">
        <v>2099</v>
      </c>
      <c r="B119" s="155" t="s">
        <v>1745</v>
      </c>
      <c r="C119" s="2" t="s">
        <v>1747</v>
      </c>
      <c r="D119" s="2" t="str">
        <f t="shared" si="11"/>
        <v>世田谷区</v>
      </c>
      <c r="E119" s="2" t="s">
        <v>1748</v>
      </c>
      <c r="F119" s="2" t="s">
        <v>19</v>
      </c>
      <c r="G119" s="152" t="str">
        <f t="shared" si="7"/>
        <v/>
      </c>
      <c r="H119" s="148"/>
      <c r="I119" s="152" t="str">
        <f t="shared" si="8"/>
        <v/>
      </c>
      <c r="J119" s="148"/>
      <c r="K119" s="76" t="str">
        <f t="shared" si="9"/>
        <v/>
      </c>
      <c r="L119" s="91"/>
      <c r="M119" s="76" t="str">
        <f t="shared" si="15"/>
        <v/>
      </c>
      <c r="N119" s="91"/>
    </row>
    <row r="120" spans="1:14" s="153" customFormat="1" ht="21" customHeight="1" x14ac:dyDescent="0.15">
      <c r="A120" s="10">
        <v>2100</v>
      </c>
      <c r="B120" s="155" t="s">
        <v>1750</v>
      </c>
      <c r="C120" s="2" t="s">
        <v>1753</v>
      </c>
      <c r="D120" s="2" t="str">
        <f t="shared" si="11"/>
        <v>世田谷区</v>
      </c>
      <c r="E120" s="2" t="s">
        <v>1754</v>
      </c>
      <c r="F120" s="2" t="s">
        <v>19</v>
      </c>
      <c r="G120" s="152" t="str">
        <f t="shared" si="7"/>
        <v/>
      </c>
      <c r="H120" s="148"/>
      <c r="I120" s="152" t="str">
        <f t="shared" si="8"/>
        <v/>
      </c>
      <c r="J120" s="148"/>
      <c r="K120" s="76" t="str">
        <f t="shared" si="9"/>
        <v/>
      </c>
      <c r="L120" s="91"/>
      <c r="M120" s="76" t="str">
        <f t="shared" si="15"/>
        <v/>
      </c>
      <c r="N120" s="91"/>
    </row>
    <row r="121" spans="1:14" s="153" customFormat="1" ht="21" customHeight="1" x14ac:dyDescent="0.15">
      <c r="A121" s="10">
        <v>2101</v>
      </c>
      <c r="B121" s="155" t="s">
        <v>1756</v>
      </c>
      <c r="C121" s="2" t="s">
        <v>1759</v>
      </c>
      <c r="D121" s="2" t="str">
        <f t="shared" si="11"/>
        <v>世田谷区</v>
      </c>
      <c r="E121" s="2" t="s">
        <v>1760</v>
      </c>
      <c r="F121" s="2" t="s">
        <v>19</v>
      </c>
      <c r="G121" s="152" t="str">
        <f t="shared" si="7"/>
        <v/>
      </c>
      <c r="H121" s="148"/>
      <c r="I121" s="152" t="str">
        <f t="shared" si="8"/>
        <v/>
      </c>
      <c r="J121" s="148"/>
      <c r="K121" s="76" t="str">
        <f t="shared" si="9"/>
        <v/>
      </c>
      <c r="L121" s="91"/>
      <c r="M121" s="76" t="str">
        <f t="shared" si="15"/>
        <v/>
      </c>
      <c r="N121" s="91"/>
    </row>
    <row r="122" spans="1:14" s="153" customFormat="1" ht="21" customHeight="1" x14ac:dyDescent="0.15">
      <c r="A122" s="10">
        <v>2102</v>
      </c>
      <c r="B122" s="155" t="s">
        <v>1762</v>
      </c>
      <c r="C122" s="2" t="s">
        <v>1765</v>
      </c>
      <c r="D122" s="2" t="str">
        <f t="shared" si="11"/>
        <v>台東区</v>
      </c>
      <c r="E122" s="2" t="s">
        <v>1766</v>
      </c>
      <c r="F122" s="2" t="s">
        <v>19</v>
      </c>
      <c r="G122" s="152" t="str">
        <f t="shared" si="7"/>
        <v/>
      </c>
      <c r="H122" s="148"/>
      <c r="I122" s="152" t="str">
        <f t="shared" si="8"/>
        <v/>
      </c>
      <c r="J122" s="148"/>
      <c r="K122" s="76" t="str">
        <f t="shared" si="9"/>
        <v/>
      </c>
      <c r="L122" s="91"/>
      <c r="M122" s="76" t="str">
        <f t="shared" si="15"/>
        <v/>
      </c>
      <c r="N122" s="91"/>
    </row>
    <row r="123" spans="1:14" s="153" customFormat="1" ht="21" customHeight="1" x14ac:dyDescent="0.15">
      <c r="A123" s="10">
        <v>2103</v>
      </c>
      <c r="B123" s="155" t="s">
        <v>1768</v>
      </c>
      <c r="C123" s="2" t="s">
        <v>1771</v>
      </c>
      <c r="D123" s="2" t="str">
        <f t="shared" si="11"/>
        <v>台東区</v>
      </c>
      <c r="E123" s="2" t="s">
        <v>1772</v>
      </c>
      <c r="F123" s="2" t="s">
        <v>19</v>
      </c>
      <c r="G123" s="152" t="str">
        <f t="shared" si="7"/>
        <v/>
      </c>
      <c r="H123" s="148"/>
      <c r="I123" s="152" t="str">
        <f t="shared" si="8"/>
        <v/>
      </c>
      <c r="J123" s="148"/>
      <c r="K123" s="76" t="str">
        <f t="shared" si="9"/>
        <v/>
      </c>
      <c r="L123" s="91"/>
      <c r="M123" s="76" t="str">
        <f t="shared" si="15"/>
        <v/>
      </c>
      <c r="N123" s="91"/>
    </row>
    <row r="124" spans="1:14" s="153" customFormat="1" ht="21" customHeight="1" x14ac:dyDescent="0.15">
      <c r="A124" s="10">
        <v>2104</v>
      </c>
      <c r="B124" s="155" t="s">
        <v>1774</v>
      </c>
      <c r="C124" s="2" t="s">
        <v>1776</v>
      </c>
      <c r="D124" s="2" t="str">
        <f t="shared" ref="D124:D155" si="16">IF(ISERROR(FIND("区",C124))=FALSE,LEFT(C124,FIND("区",C124)),IF(ISERROR(FIND("市",C124))=FALSE,LEFT(C124,FIND("市",C124)),IF(ISERROR(FIND("町",C124))=FALSE,LEFT(C124,FIND("町",C124)),IF(ISERROR(FIND("村",C124))=FALSE,LEFT(C124,FIND("村",C124)),IF(ISERROR(FIND("郡",C118))=FALSE,LEFT(C118,FIND("郡",C118)))))))</f>
        <v>中央区</v>
      </c>
      <c r="E124" s="2" t="s">
        <v>1777</v>
      </c>
      <c r="F124" s="2" t="s">
        <v>19</v>
      </c>
      <c r="G124" s="152" t="str">
        <f t="shared" si="7"/>
        <v/>
      </c>
      <c r="H124" s="148"/>
      <c r="I124" s="152" t="str">
        <f t="shared" si="8"/>
        <v/>
      </c>
      <c r="J124" s="148"/>
      <c r="K124" s="76" t="str">
        <f t="shared" si="9"/>
        <v/>
      </c>
      <c r="L124" s="91"/>
      <c r="M124" s="76" t="str">
        <f t="shared" ref="M124:M139" si="17">IF(N124="","",1)</f>
        <v/>
      </c>
      <c r="N124" s="91"/>
    </row>
    <row r="125" spans="1:14" s="153" customFormat="1" ht="21" customHeight="1" x14ac:dyDescent="0.15">
      <c r="A125" s="10">
        <v>2105</v>
      </c>
      <c r="B125" s="155" t="s">
        <v>1779</v>
      </c>
      <c r="C125" s="2" t="s">
        <v>1782</v>
      </c>
      <c r="D125" s="2" t="str">
        <f t="shared" si="16"/>
        <v>千代田区</v>
      </c>
      <c r="E125" s="2" t="s">
        <v>1783</v>
      </c>
      <c r="F125" s="2" t="s">
        <v>19</v>
      </c>
      <c r="G125" s="152" t="str">
        <f t="shared" si="7"/>
        <v/>
      </c>
      <c r="H125" s="148"/>
      <c r="I125" s="152" t="str">
        <f t="shared" si="8"/>
        <v/>
      </c>
      <c r="J125" s="148"/>
      <c r="K125" s="76" t="str">
        <f t="shared" si="9"/>
        <v/>
      </c>
      <c r="L125" s="91"/>
      <c r="M125" s="76" t="str">
        <f t="shared" si="17"/>
        <v/>
      </c>
      <c r="N125" s="91"/>
    </row>
    <row r="126" spans="1:14" s="153" customFormat="1" ht="21" customHeight="1" x14ac:dyDescent="0.15">
      <c r="A126" s="10">
        <v>2107</v>
      </c>
      <c r="B126" s="155" t="s">
        <v>1785</v>
      </c>
      <c r="C126" s="2" t="s">
        <v>1788</v>
      </c>
      <c r="D126" s="2" t="str">
        <f t="shared" si="16"/>
        <v>千代田区</v>
      </c>
      <c r="E126" s="2" t="s">
        <v>1789</v>
      </c>
      <c r="F126" s="2" t="s">
        <v>19</v>
      </c>
      <c r="G126" s="152" t="str">
        <f t="shared" si="7"/>
        <v/>
      </c>
      <c r="H126" s="148"/>
      <c r="I126" s="152" t="str">
        <f t="shared" si="8"/>
        <v/>
      </c>
      <c r="J126" s="148"/>
      <c r="K126" s="76" t="str">
        <f t="shared" si="9"/>
        <v/>
      </c>
      <c r="L126" s="91"/>
      <c r="M126" s="76" t="str">
        <f t="shared" si="17"/>
        <v/>
      </c>
      <c r="N126" s="91"/>
    </row>
    <row r="127" spans="1:14" s="153" customFormat="1" ht="21" customHeight="1" x14ac:dyDescent="0.15">
      <c r="A127" s="10">
        <v>2108</v>
      </c>
      <c r="B127" s="155" t="s">
        <v>1791</v>
      </c>
      <c r="C127" s="2" t="s">
        <v>1794</v>
      </c>
      <c r="D127" s="2" t="str">
        <f t="shared" si="16"/>
        <v>千代田区</v>
      </c>
      <c r="E127" s="2" t="s">
        <v>1795</v>
      </c>
      <c r="F127" s="2" t="s">
        <v>19</v>
      </c>
      <c r="G127" s="152" t="str">
        <f t="shared" si="7"/>
        <v/>
      </c>
      <c r="H127" s="148"/>
      <c r="I127" s="152" t="str">
        <f t="shared" si="8"/>
        <v/>
      </c>
      <c r="J127" s="148"/>
      <c r="K127" s="76" t="str">
        <f t="shared" si="9"/>
        <v/>
      </c>
      <c r="L127" s="91"/>
      <c r="M127" s="76" t="str">
        <f t="shared" si="17"/>
        <v/>
      </c>
      <c r="N127" s="91"/>
    </row>
    <row r="128" spans="1:14" s="153" customFormat="1" ht="21" customHeight="1" x14ac:dyDescent="0.15">
      <c r="A128" s="10">
        <v>2109</v>
      </c>
      <c r="B128" s="155" t="s">
        <v>1798</v>
      </c>
      <c r="C128" s="2" t="s">
        <v>1801</v>
      </c>
      <c r="D128" s="2" t="str">
        <f t="shared" si="16"/>
        <v>千代田区</v>
      </c>
      <c r="E128" s="2" t="s">
        <v>1802</v>
      </c>
      <c r="F128" s="2" t="s">
        <v>19</v>
      </c>
      <c r="G128" s="152" t="str">
        <f t="shared" si="7"/>
        <v/>
      </c>
      <c r="H128" s="148"/>
      <c r="I128" s="152" t="str">
        <f t="shared" si="8"/>
        <v/>
      </c>
      <c r="J128" s="148"/>
      <c r="K128" s="76" t="str">
        <f t="shared" si="9"/>
        <v/>
      </c>
      <c r="L128" s="91"/>
      <c r="M128" s="76" t="str">
        <f t="shared" si="17"/>
        <v/>
      </c>
      <c r="N128" s="91"/>
    </row>
    <row r="129" spans="1:14" s="153" customFormat="1" ht="21" customHeight="1" x14ac:dyDescent="0.15">
      <c r="A129" s="10">
        <v>2110</v>
      </c>
      <c r="B129" s="155" t="s">
        <v>1804</v>
      </c>
      <c r="C129" s="2" t="s">
        <v>1807</v>
      </c>
      <c r="D129" s="2" t="str">
        <f t="shared" si="16"/>
        <v>千代田区</v>
      </c>
      <c r="E129" s="2" t="s">
        <v>1808</v>
      </c>
      <c r="F129" s="2" t="s">
        <v>19</v>
      </c>
      <c r="G129" s="152" t="str">
        <f t="shared" si="7"/>
        <v/>
      </c>
      <c r="H129" s="148"/>
      <c r="I129" s="152" t="str">
        <f t="shared" si="8"/>
        <v/>
      </c>
      <c r="J129" s="148"/>
      <c r="K129" s="76" t="str">
        <f t="shared" si="9"/>
        <v/>
      </c>
      <c r="L129" s="91"/>
      <c r="M129" s="76" t="str">
        <f t="shared" si="17"/>
        <v/>
      </c>
      <c r="N129" s="91"/>
    </row>
    <row r="130" spans="1:14" s="153" customFormat="1" ht="21" customHeight="1" x14ac:dyDescent="0.15">
      <c r="A130" s="10">
        <v>2111</v>
      </c>
      <c r="B130" s="155" t="s">
        <v>1810</v>
      </c>
      <c r="C130" s="2" t="s">
        <v>1813</v>
      </c>
      <c r="D130" s="2" t="str">
        <f t="shared" si="16"/>
        <v>千代田区</v>
      </c>
      <c r="E130" s="2" t="s">
        <v>1814</v>
      </c>
      <c r="F130" s="2" t="s">
        <v>19</v>
      </c>
      <c r="G130" s="152" t="str">
        <f t="shared" si="7"/>
        <v/>
      </c>
      <c r="H130" s="148"/>
      <c r="I130" s="152" t="str">
        <f t="shared" si="8"/>
        <v/>
      </c>
      <c r="J130" s="148"/>
      <c r="K130" s="76" t="str">
        <f t="shared" si="9"/>
        <v/>
      </c>
      <c r="L130" s="91"/>
      <c r="M130" s="76" t="str">
        <f t="shared" si="17"/>
        <v/>
      </c>
      <c r="N130" s="91"/>
    </row>
    <row r="131" spans="1:14" s="153" customFormat="1" ht="21" customHeight="1" x14ac:dyDescent="0.15">
      <c r="A131" s="10">
        <v>2112</v>
      </c>
      <c r="B131" s="155" t="s">
        <v>1816</v>
      </c>
      <c r="C131" s="2" t="s">
        <v>1819</v>
      </c>
      <c r="D131" s="2" t="str">
        <f t="shared" si="16"/>
        <v>千代田区</v>
      </c>
      <c r="E131" s="2" t="s">
        <v>1820</v>
      </c>
      <c r="F131" s="2" t="s">
        <v>19</v>
      </c>
      <c r="G131" s="152" t="str">
        <f t="shared" si="7"/>
        <v/>
      </c>
      <c r="H131" s="148"/>
      <c r="I131" s="152" t="str">
        <f t="shared" si="8"/>
        <v/>
      </c>
      <c r="J131" s="148"/>
      <c r="K131" s="76" t="str">
        <f t="shared" si="9"/>
        <v/>
      </c>
      <c r="L131" s="91"/>
      <c r="M131" s="76" t="str">
        <f t="shared" si="17"/>
        <v/>
      </c>
      <c r="N131" s="91"/>
    </row>
    <row r="132" spans="1:14" s="153" customFormat="1" ht="21" customHeight="1" x14ac:dyDescent="0.15">
      <c r="A132" s="10">
        <v>2113</v>
      </c>
      <c r="B132" s="155" t="s">
        <v>1822</v>
      </c>
      <c r="C132" s="2" t="s">
        <v>1825</v>
      </c>
      <c r="D132" s="2" t="str">
        <f t="shared" si="16"/>
        <v>千代田区</v>
      </c>
      <c r="E132" s="2" t="s">
        <v>1826</v>
      </c>
      <c r="F132" s="2" t="s">
        <v>19</v>
      </c>
      <c r="G132" s="152" t="str">
        <f t="shared" si="7"/>
        <v/>
      </c>
      <c r="H132" s="148"/>
      <c r="I132" s="152" t="str">
        <f t="shared" si="8"/>
        <v/>
      </c>
      <c r="J132" s="148"/>
      <c r="K132" s="76" t="str">
        <f t="shared" si="9"/>
        <v/>
      </c>
      <c r="L132" s="91"/>
      <c r="M132" s="76" t="str">
        <f t="shared" si="17"/>
        <v/>
      </c>
      <c r="N132" s="91"/>
    </row>
    <row r="133" spans="1:14" s="153" customFormat="1" ht="21" customHeight="1" x14ac:dyDescent="0.15">
      <c r="A133" s="10">
        <v>2114</v>
      </c>
      <c r="B133" s="155" t="s">
        <v>1828</v>
      </c>
      <c r="C133" s="2" t="s">
        <v>1831</v>
      </c>
      <c r="D133" s="2" t="str">
        <f t="shared" si="16"/>
        <v>千代田区</v>
      </c>
      <c r="E133" s="2" t="s">
        <v>1832</v>
      </c>
      <c r="F133" s="2" t="s">
        <v>19</v>
      </c>
      <c r="G133" s="152" t="str">
        <f t="shared" si="7"/>
        <v/>
      </c>
      <c r="H133" s="148"/>
      <c r="I133" s="152" t="str">
        <f t="shared" si="8"/>
        <v/>
      </c>
      <c r="J133" s="148"/>
      <c r="K133" s="76" t="str">
        <f t="shared" si="9"/>
        <v/>
      </c>
      <c r="L133" s="91"/>
      <c r="M133" s="76" t="str">
        <f t="shared" si="17"/>
        <v/>
      </c>
      <c r="N133" s="91"/>
    </row>
    <row r="134" spans="1:14" s="153" customFormat="1" ht="21" customHeight="1" x14ac:dyDescent="0.15">
      <c r="A134" s="10">
        <v>2115</v>
      </c>
      <c r="B134" s="155" t="s">
        <v>1834</v>
      </c>
      <c r="C134" s="2" t="s">
        <v>1836</v>
      </c>
      <c r="D134" s="2" t="str">
        <f t="shared" si="16"/>
        <v>千代田区</v>
      </c>
      <c r="E134" s="2" t="s">
        <v>1837</v>
      </c>
      <c r="F134" s="2" t="s">
        <v>19</v>
      </c>
      <c r="G134" s="152" t="str">
        <f t="shared" si="7"/>
        <v/>
      </c>
      <c r="H134" s="148"/>
      <c r="I134" s="152" t="str">
        <f t="shared" si="8"/>
        <v/>
      </c>
      <c r="J134" s="148"/>
      <c r="K134" s="76" t="str">
        <f t="shared" si="9"/>
        <v/>
      </c>
      <c r="L134" s="91"/>
      <c r="M134" s="76" t="str">
        <f t="shared" si="17"/>
        <v/>
      </c>
      <c r="N134" s="91"/>
    </row>
    <row r="135" spans="1:14" s="153" customFormat="1" ht="21" customHeight="1" x14ac:dyDescent="0.15">
      <c r="A135" s="10">
        <v>2116</v>
      </c>
      <c r="B135" s="155" t="s">
        <v>1839</v>
      </c>
      <c r="C135" s="2" t="s">
        <v>1842</v>
      </c>
      <c r="D135" s="2" t="str">
        <f t="shared" si="16"/>
        <v>千代田区</v>
      </c>
      <c r="E135" s="2" t="s">
        <v>1843</v>
      </c>
      <c r="F135" s="2" t="s">
        <v>19</v>
      </c>
      <c r="G135" s="152" t="str">
        <f t="shared" si="7"/>
        <v/>
      </c>
      <c r="H135" s="148"/>
      <c r="I135" s="152" t="str">
        <f t="shared" si="8"/>
        <v/>
      </c>
      <c r="J135" s="148"/>
      <c r="K135" s="76" t="str">
        <f t="shared" si="9"/>
        <v/>
      </c>
      <c r="L135" s="91"/>
      <c r="M135" s="76" t="str">
        <f t="shared" si="17"/>
        <v/>
      </c>
      <c r="N135" s="91"/>
    </row>
    <row r="136" spans="1:14" s="153" customFormat="1" ht="21" customHeight="1" x14ac:dyDescent="0.15">
      <c r="A136" s="10">
        <v>2117</v>
      </c>
      <c r="B136" s="155" t="s">
        <v>1845</v>
      </c>
      <c r="C136" s="2" t="s">
        <v>1848</v>
      </c>
      <c r="D136" s="2" t="str">
        <f t="shared" si="16"/>
        <v>千代田区</v>
      </c>
      <c r="E136" s="2" t="s">
        <v>1849</v>
      </c>
      <c r="F136" s="2" t="s">
        <v>19</v>
      </c>
      <c r="G136" s="152" t="str">
        <f t="shared" si="7"/>
        <v/>
      </c>
      <c r="H136" s="148"/>
      <c r="I136" s="152" t="str">
        <f t="shared" si="8"/>
        <v/>
      </c>
      <c r="J136" s="148"/>
      <c r="K136" s="76" t="str">
        <f t="shared" si="9"/>
        <v/>
      </c>
      <c r="L136" s="91"/>
      <c r="M136" s="76" t="str">
        <f t="shared" si="17"/>
        <v/>
      </c>
      <c r="N136" s="91"/>
    </row>
    <row r="137" spans="1:14" s="153" customFormat="1" ht="21" customHeight="1" x14ac:dyDescent="0.15">
      <c r="A137" s="10">
        <v>2118</v>
      </c>
      <c r="B137" s="155" t="s">
        <v>1851</v>
      </c>
      <c r="C137" s="2" t="s">
        <v>1854</v>
      </c>
      <c r="D137" s="2" t="str">
        <f t="shared" si="16"/>
        <v>千代田区</v>
      </c>
      <c r="E137" s="2" t="s">
        <v>1855</v>
      </c>
      <c r="F137" s="2" t="s">
        <v>19</v>
      </c>
      <c r="G137" s="152" t="str">
        <f t="shared" si="7"/>
        <v/>
      </c>
      <c r="H137" s="148"/>
      <c r="I137" s="152" t="str">
        <f t="shared" si="8"/>
        <v/>
      </c>
      <c r="J137" s="148"/>
      <c r="K137" s="76" t="str">
        <f t="shared" si="9"/>
        <v/>
      </c>
      <c r="L137" s="91"/>
      <c r="M137" s="76" t="str">
        <f t="shared" si="17"/>
        <v/>
      </c>
      <c r="N137" s="91"/>
    </row>
    <row r="138" spans="1:14" s="153" customFormat="1" ht="21" customHeight="1" x14ac:dyDescent="0.15">
      <c r="A138" s="10">
        <v>2119</v>
      </c>
      <c r="B138" s="155" t="s">
        <v>1857</v>
      </c>
      <c r="C138" s="2" t="s">
        <v>1860</v>
      </c>
      <c r="D138" s="2" t="str">
        <f t="shared" si="16"/>
        <v>千代田区</v>
      </c>
      <c r="E138" s="2" t="s">
        <v>1861</v>
      </c>
      <c r="F138" s="2" t="s">
        <v>19</v>
      </c>
      <c r="G138" s="152" t="str">
        <f t="shared" si="7"/>
        <v/>
      </c>
      <c r="H138" s="148"/>
      <c r="I138" s="152" t="str">
        <f t="shared" si="8"/>
        <v/>
      </c>
      <c r="J138" s="148"/>
      <c r="K138" s="76" t="str">
        <f t="shared" si="9"/>
        <v/>
      </c>
      <c r="L138" s="91"/>
      <c r="M138" s="76" t="str">
        <f t="shared" si="17"/>
        <v/>
      </c>
      <c r="N138" s="91"/>
    </row>
    <row r="139" spans="1:14" s="153" customFormat="1" ht="21" customHeight="1" x14ac:dyDescent="0.15">
      <c r="A139" s="10">
        <v>2120</v>
      </c>
      <c r="B139" s="155" t="s">
        <v>1863</v>
      </c>
      <c r="C139" s="2" t="s">
        <v>1866</v>
      </c>
      <c r="D139" s="2" t="str">
        <f t="shared" si="16"/>
        <v>調布市</v>
      </c>
      <c r="E139" s="2" t="s">
        <v>1867</v>
      </c>
      <c r="F139" s="2" t="s">
        <v>19</v>
      </c>
      <c r="G139" s="152" t="str">
        <f t="shared" si="7"/>
        <v/>
      </c>
      <c r="H139" s="148"/>
      <c r="I139" s="152" t="str">
        <f t="shared" si="8"/>
        <v/>
      </c>
      <c r="J139" s="148"/>
      <c r="K139" s="76" t="str">
        <f t="shared" si="9"/>
        <v/>
      </c>
      <c r="L139" s="91"/>
      <c r="M139" s="76" t="str">
        <f t="shared" si="17"/>
        <v/>
      </c>
      <c r="N139" s="91"/>
    </row>
    <row r="140" spans="1:14" s="153" customFormat="1" ht="21" customHeight="1" x14ac:dyDescent="0.15">
      <c r="A140" s="10">
        <v>2121</v>
      </c>
      <c r="B140" s="155" t="s">
        <v>1869</v>
      </c>
      <c r="C140" s="2" t="s">
        <v>1872</v>
      </c>
      <c r="D140" s="2" t="str">
        <f t="shared" si="16"/>
        <v>千代田区</v>
      </c>
      <c r="E140" s="2" t="s">
        <v>1873</v>
      </c>
      <c r="F140" s="2" t="s">
        <v>19</v>
      </c>
      <c r="G140" s="152" t="str">
        <f t="shared" ref="G140:G203" si="18">IF(H140="","",1)</f>
        <v/>
      </c>
      <c r="H140" s="148"/>
      <c r="I140" s="152" t="str">
        <f t="shared" ref="I140:I203" si="19">IF(J140="","",1)</f>
        <v/>
      </c>
      <c r="J140" s="148"/>
      <c r="K140" s="76" t="str">
        <f t="shared" ref="K140:K203" si="20">IF(L140="","",1)</f>
        <v/>
      </c>
      <c r="L140" s="91"/>
      <c r="M140" s="76" t="str">
        <f t="shared" ref="M140:M155" si="21">IF(N140="","",1)</f>
        <v/>
      </c>
      <c r="N140" s="91"/>
    </row>
    <row r="141" spans="1:14" s="153" customFormat="1" ht="21" customHeight="1" x14ac:dyDescent="0.15">
      <c r="A141" s="10">
        <v>2122</v>
      </c>
      <c r="B141" s="155" t="s">
        <v>1875</v>
      </c>
      <c r="C141" s="2" t="s">
        <v>1877</v>
      </c>
      <c r="D141" s="2" t="str">
        <f t="shared" si="16"/>
        <v>千代田区</v>
      </c>
      <c r="E141" s="2" t="s">
        <v>1878</v>
      </c>
      <c r="F141" s="2" t="s">
        <v>19</v>
      </c>
      <c r="G141" s="152" t="str">
        <f t="shared" si="18"/>
        <v/>
      </c>
      <c r="H141" s="148"/>
      <c r="I141" s="152" t="str">
        <f t="shared" si="19"/>
        <v/>
      </c>
      <c r="J141" s="148"/>
      <c r="K141" s="76" t="str">
        <f t="shared" si="20"/>
        <v/>
      </c>
      <c r="L141" s="91"/>
      <c r="M141" s="76" t="str">
        <f t="shared" si="21"/>
        <v/>
      </c>
      <c r="N141" s="91"/>
    </row>
    <row r="142" spans="1:14" s="153" customFormat="1" ht="21" customHeight="1" x14ac:dyDescent="0.15">
      <c r="A142" s="10">
        <v>2123</v>
      </c>
      <c r="B142" s="155" t="s">
        <v>1880</v>
      </c>
      <c r="C142" s="2" t="s">
        <v>1883</v>
      </c>
      <c r="D142" s="2" t="str">
        <f t="shared" si="16"/>
        <v>豊島区</v>
      </c>
      <c r="E142" s="2" t="s">
        <v>1884</v>
      </c>
      <c r="F142" s="2" t="s">
        <v>19</v>
      </c>
      <c r="G142" s="152" t="str">
        <f t="shared" si="18"/>
        <v/>
      </c>
      <c r="H142" s="148"/>
      <c r="I142" s="152" t="str">
        <f t="shared" si="19"/>
        <v/>
      </c>
      <c r="J142" s="148"/>
      <c r="K142" s="76" t="str">
        <f t="shared" si="20"/>
        <v/>
      </c>
      <c r="L142" s="91"/>
      <c r="M142" s="76" t="str">
        <f t="shared" si="21"/>
        <v/>
      </c>
      <c r="N142" s="91"/>
    </row>
    <row r="143" spans="1:14" s="153" customFormat="1" ht="21" customHeight="1" x14ac:dyDescent="0.15">
      <c r="A143" s="10">
        <v>2124</v>
      </c>
      <c r="B143" s="155" t="s">
        <v>1886</v>
      </c>
      <c r="C143" s="2" t="s">
        <v>1888</v>
      </c>
      <c r="D143" s="2" t="str">
        <f t="shared" si="16"/>
        <v>豊島区</v>
      </c>
      <c r="E143" s="2" t="s">
        <v>1889</v>
      </c>
      <c r="F143" s="2" t="s">
        <v>19</v>
      </c>
      <c r="G143" s="152" t="str">
        <f t="shared" si="18"/>
        <v/>
      </c>
      <c r="H143" s="148"/>
      <c r="I143" s="152" t="str">
        <f t="shared" si="19"/>
        <v/>
      </c>
      <c r="J143" s="148"/>
      <c r="K143" s="76" t="str">
        <f t="shared" si="20"/>
        <v/>
      </c>
      <c r="L143" s="91"/>
      <c r="M143" s="76" t="str">
        <f t="shared" si="21"/>
        <v/>
      </c>
      <c r="N143" s="91"/>
    </row>
    <row r="144" spans="1:14" s="153" customFormat="1" ht="21" customHeight="1" x14ac:dyDescent="0.15">
      <c r="A144" s="10">
        <v>2125</v>
      </c>
      <c r="B144" s="155" t="s">
        <v>1891</v>
      </c>
      <c r="C144" s="2" t="s">
        <v>1894</v>
      </c>
      <c r="D144" s="2" t="str">
        <f t="shared" si="16"/>
        <v>豊島区</v>
      </c>
      <c r="E144" s="2" t="s">
        <v>1895</v>
      </c>
      <c r="F144" s="2" t="s">
        <v>19</v>
      </c>
      <c r="G144" s="152" t="str">
        <f t="shared" si="18"/>
        <v/>
      </c>
      <c r="H144" s="148"/>
      <c r="I144" s="152" t="str">
        <f t="shared" si="19"/>
        <v/>
      </c>
      <c r="J144" s="148"/>
      <c r="K144" s="76" t="str">
        <f t="shared" si="20"/>
        <v/>
      </c>
      <c r="L144" s="91"/>
      <c r="M144" s="76" t="str">
        <f t="shared" si="21"/>
        <v/>
      </c>
      <c r="N144" s="91"/>
    </row>
    <row r="145" spans="1:14" s="153" customFormat="1" ht="21" customHeight="1" x14ac:dyDescent="0.15">
      <c r="A145" s="10">
        <v>2126</v>
      </c>
      <c r="B145" s="155" t="s">
        <v>1897</v>
      </c>
      <c r="C145" s="2" t="s">
        <v>1899</v>
      </c>
      <c r="D145" s="2" t="str">
        <f t="shared" si="16"/>
        <v>豊島区</v>
      </c>
      <c r="E145" s="2" t="s">
        <v>1900</v>
      </c>
      <c r="F145" s="2" t="s">
        <v>19</v>
      </c>
      <c r="G145" s="152" t="str">
        <f t="shared" si="18"/>
        <v/>
      </c>
      <c r="H145" s="148"/>
      <c r="I145" s="152" t="str">
        <f t="shared" si="19"/>
        <v/>
      </c>
      <c r="J145" s="148"/>
      <c r="K145" s="76" t="str">
        <f t="shared" si="20"/>
        <v/>
      </c>
      <c r="L145" s="91"/>
      <c r="M145" s="76" t="str">
        <f t="shared" si="21"/>
        <v/>
      </c>
      <c r="N145" s="91"/>
    </row>
    <row r="146" spans="1:14" s="153" customFormat="1" ht="21" customHeight="1" x14ac:dyDescent="0.15">
      <c r="A146" s="10">
        <v>2127</v>
      </c>
      <c r="B146" s="155" t="s">
        <v>1902</v>
      </c>
      <c r="C146" s="2" t="s">
        <v>1904</v>
      </c>
      <c r="D146" s="2" t="str">
        <f t="shared" si="16"/>
        <v>豊島区</v>
      </c>
      <c r="E146" s="2" t="s">
        <v>1905</v>
      </c>
      <c r="F146" s="2" t="s">
        <v>19</v>
      </c>
      <c r="G146" s="152" t="str">
        <f t="shared" si="18"/>
        <v/>
      </c>
      <c r="H146" s="148"/>
      <c r="I146" s="152" t="str">
        <f t="shared" si="19"/>
        <v/>
      </c>
      <c r="J146" s="148"/>
      <c r="K146" s="76" t="str">
        <f t="shared" si="20"/>
        <v/>
      </c>
      <c r="L146" s="91"/>
      <c r="M146" s="76" t="str">
        <f t="shared" si="21"/>
        <v/>
      </c>
      <c r="N146" s="91"/>
    </row>
    <row r="147" spans="1:14" s="153" customFormat="1" ht="21" customHeight="1" x14ac:dyDescent="0.15">
      <c r="A147" s="10">
        <v>2128</v>
      </c>
      <c r="B147" s="155" t="s">
        <v>1907</v>
      </c>
      <c r="C147" s="2" t="s">
        <v>1910</v>
      </c>
      <c r="D147" s="2" t="str">
        <f t="shared" si="16"/>
        <v>豊島区</v>
      </c>
      <c r="E147" s="2" t="s">
        <v>1911</v>
      </c>
      <c r="F147" s="2" t="s">
        <v>19</v>
      </c>
      <c r="G147" s="152" t="str">
        <f t="shared" si="18"/>
        <v/>
      </c>
      <c r="H147" s="148"/>
      <c r="I147" s="152" t="str">
        <f t="shared" si="19"/>
        <v/>
      </c>
      <c r="J147" s="148"/>
      <c r="K147" s="76" t="str">
        <f t="shared" si="20"/>
        <v/>
      </c>
      <c r="L147" s="91"/>
      <c r="M147" s="76" t="str">
        <f t="shared" si="21"/>
        <v/>
      </c>
      <c r="N147" s="91"/>
    </row>
    <row r="148" spans="1:14" s="153" customFormat="1" ht="21" customHeight="1" x14ac:dyDescent="0.15">
      <c r="A148" s="10">
        <v>2129</v>
      </c>
      <c r="B148" s="155" t="s">
        <v>1913</v>
      </c>
      <c r="C148" s="2" t="s">
        <v>1916</v>
      </c>
      <c r="D148" s="2" t="str">
        <f t="shared" si="16"/>
        <v>豊島区</v>
      </c>
      <c r="E148" s="2" t="s">
        <v>1917</v>
      </c>
      <c r="F148" s="2" t="s">
        <v>19</v>
      </c>
      <c r="G148" s="152" t="str">
        <f t="shared" si="18"/>
        <v/>
      </c>
      <c r="H148" s="148"/>
      <c r="I148" s="152" t="str">
        <f t="shared" si="19"/>
        <v/>
      </c>
      <c r="J148" s="148"/>
      <c r="K148" s="76" t="str">
        <f t="shared" si="20"/>
        <v/>
      </c>
      <c r="L148" s="91"/>
      <c r="M148" s="76" t="str">
        <f t="shared" si="21"/>
        <v/>
      </c>
      <c r="N148" s="91"/>
    </row>
    <row r="149" spans="1:14" s="153" customFormat="1" ht="21" customHeight="1" x14ac:dyDescent="0.15">
      <c r="A149" s="10">
        <v>2130</v>
      </c>
      <c r="B149" s="155" t="s">
        <v>1919</v>
      </c>
      <c r="C149" s="2" t="s">
        <v>1922</v>
      </c>
      <c r="D149" s="2" t="str">
        <f t="shared" si="16"/>
        <v>豊島区</v>
      </c>
      <c r="E149" s="2" t="s">
        <v>1923</v>
      </c>
      <c r="F149" s="2" t="s">
        <v>19</v>
      </c>
      <c r="G149" s="152" t="str">
        <f t="shared" si="18"/>
        <v/>
      </c>
      <c r="H149" s="148"/>
      <c r="I149" s="152" t="str">
        <f t="shared" si="19"/>
        <v/>
      </c>
      <c r="J149" s="148"/>
      <c r="K149" s="76" t="str">
        <f t="shared" si="20"/>
        <v/>
      </c>
      <c r="L149" s="91"/>
      <c r="M149" s="76" t="str">
        <f t="shared" si="21"/>
        <v/>
      </c>
      <c r="N149" s="91"/>
    </row>
    <row r="150" spans="1:14" s="153" customFormat="1" ht="21" customHeight="1" x14ac:dyDescent="0.15">
      <c r="A150" s="10">
        <v>2131</v>
      </c>
      <c r="B150" s="155" t="s">
        <v>1925</v>
      </c>
      <c r="C150" s="2" t="s">
        <v>1910</v>
      </c>
      <c r="D150" s="2" t="str">
        <f t="shared" si="16"/>
        <v>豊島区</v>
      </c>
      <c r="E150" s="2" t="s">
        <v>1911</v>
      </c>
      <c r="F150" s="2" t="s">
        <v>19</v>
      </c>
      <c r="G150" s="152" t="str">
        <f t="shared" si="18"/>
        <v/>
      </c>
      <c r="H150" s="148"/>
      <c r="I150" s="152" t="str">
        <f t="shared" si="19"/>
        <v/>
      </c>
      <c r="J150" s="148"/>
      <c r="K150" s="76" t="str">
        <f t="shared" si="20"/>
        <v/>
      </c>
      <c r="L150" s="91"/>
      <c r="M150" s="76" t="str">
        <f t="shared" si="21"/>
        <v/>
      </c>
      <c r="N150" s="91"/>
    </row>
    <row r="151" spans="1:14" s="153" customFormat="1" ht="21" customHeight="1" x14ac:dyDescent="0.15">
      <c r="A151" s="10">
        <v>2132</v>
      </c>
      <c r="B151" s="155" t="s">
        <v>1927</v>
      </c>
      <c r="C151" s="2" t="s">
        <v>1930</v>
      </c>
      <c r="D151" s="2" t="str">
        <f t="shared" si="16"/>
        <v>豊島区</v>
      </c>
      <c r="E151" s="2" t="s">
        <v>1931</v>
      </c>
      <c r="F151" s="2" t="s">
        <v>19</v>
      </c>
      <c r="G151" s="152" t="str">
        <f t="shared" si="18"/>
        <v/>
      </c>
      <c r="H151" s="148"/>
      <c r="I151" s="152" t="str">
        <f t="shared" si="19"/>
        <v/>
      </c>
      <c r="J151" s="148"/>
      <c r="K151" s="76" t="str">
        <f t="shared" si="20"/>
        <v/>
      </c>
      <c r="L151" s="91"/>
      <c r="M151" s="76" t="str">
        <f t="shared" si="21"/>
        <v/>
      </c>
      <c r="N151" s="91"/>
    </row>
    <row r="152" spans="1:14" s="153" customFormat="1" ht="21" customHeight="1" x14ac:dyDescent="0.15">
      <c r="A152" s="10">
        <v>2133</v>
      </c>
      <c r="B152" s="155" t="s">
        <v>1933</v>
      </c>
      <c r="C152" s="2" t="s">
        <v>1936</v>
      </c>
      <c r="D152" s="2" t="str">
        <f t="shared" si="16"/>
        <v>豊島区</v>
      </c>
      <c r="E152" s="2" t="s">
        <v>1937</v>
      </c>
      <c r="F152" s="2" t="s">
        <v>19</v>
      </c>
      <c r="G152" s="152" t="str">
        <f t="shared" si="18"/>
        <v/>
      </c>
      <c r="H152" s="148"/>
      <c r="I152" s="152" t="str">
        <f t="shared" si="19"/>
        <v/>
      </c>
      <c r="J152" s="148"/>
      <c r="K152" s="76" t="str">
        <f t="shared" si="20"/>
        <v/>
      </c>
      <c r="L152" s="91"/>
      <c r="M152" s="76" t="str">
        <f t="shared" si="21"/>
        <v/>
      </c>
      <c r="N152" s="91"/>
    </row>
    <row r="153" spans="1:14" s="153" customFormat="1" ht="21" customHeight="1" x14ac:dyDescent="0.15">
      <c r="A153" s="10">
        <v>2134</v>
      </c>
      <c r="B153" s="155" t="s">
        <v>1940</v>
      </c>
      <c r="C153" s="2" t="s">
        <v>1943</v>
      </c>
      <c r="D153" s="2" t="str">
        <f t="shared" si="16"/>
        <v>豊島区</v>
      </c>
      <c r="E153" s="2" t="s">
        <v>1944</v>
      </c>
      <c r="F153" s="2" t="s">
        <v>19</v>
      </c>
      <c r="G153" s="152" t="str">
        <f t="shared" si="18"/>
        <v/>
      </c>
      <c r="H153" s="148"/>
      <c r="I153" s="152" t="str">
        <f t="shared" si="19"/>
        <v/>
      </c>
      <c r="J153" s="148"/>
      <c r="K153" s="76" t="str">
        <f t="shared" si="20"/>
        <v/>
      </c>
      <c r="L153" s="91"/>
      <c r="M153" s="76" t="str">
        <f t="shared" si="21"/>
        <v/>
      </c>
      <c r="N153" s="91"/>
    </row>
    <row r="154" spans="1:14" s="153" customFormat="1" ht="21" customHeight="1" x14ac:dyDescent="0.15">
      <c r="A154" s="10">
        <v>2135</v>
      </c>
      <c r="B154" s="155" t="s">
        <v>1946</v>
      </c>
      <c r="C154" s="2" t="s">
        <v>1949</v>
      </c>
      <c r="D154" s="2" t="str">
        <f t="shared" si="16"/>
        <v>中野区</v>
      </c>
      <c r="E154" s="2" t="s">
        <v>1950</v>
      </c>
      <c r="F154" s="2" t="s">
        <v>19</v>
      </c>
      <c r="G154" s="152" t="str">
        <f t="shared" si="18"/>
        <v/>
      </c>
      <c r="H154" s="148"/>
      <c r="I154" s="152" t="str">
        <f t="shared" si="19"/>
        <v/>
      </c>
      <c r="J154" s="148"/>
      <c r="K154" s="76" t="str">
        <f t="shared" si="20"/>
        <v/>
      </c>
      <c r="L154" s="91"/>
      <c r="M154" s="76" t="str">
        <f t="shared" si="21"/>
        <v/>
      </c>
      <c r="N154" s="91"/>
    </row>
    <row r="155" spans="1:14" s="153" customFormat="1" ht="21" customHeight="1" x14ac:dyDescent="0.15">
      <c r="A155" s="10">
        <v>2136</v>
      </c>
      <c r="B155" s="155" t="s">
        <v>1952</v>
      </c>
      <c r="C155" s="2" t="s">
        <v>1955</v>
      </c>
      <c r="D155" s="2" t="str">
        <f t="shared" si="16"/>
        <v>中野区</v>
      </c>
      <c r="E155" s="2" t="s">
        <v>1956</v>
      </c>
      <c r="F155" s="2" t="s">
        <v>19</v>
      </c>
      <c r="G155" s="152" t="str">
        <f t="shared" si="18"/>
        <v/>
      </c>
      <c r="H155" s="148"/>
      <c r="I155" s="152" t="str">
        <f t="shared" si="19"/>
        <v/>
      </c>
      <c r="J155" s="148"/>
      <c r="K155" s="76" t="str">
        <f t="shared" si="20"/>
        <v/>
      </c>
      <c r="L155" s="91"/>
      <c r="M155" s="76" t="str">
        <f t="shared" si="21"/>
        <v/>
      </c>
      <c r="N155" s="91"/>
    </row>
    <row r="156" spans="1:14" s="153" customFormat="1" ht="21" customHeight="1" x14ac:dyDescent="0.15">
      <c r="A156" s="10">
        <v>2137</v>
      </c>
      <c r="B156" s="155" t="s">
        <v>1958</v>
      </c>
      <c r="C156" s="2" t="s">
        <v>1960</v>
      </c>
      <c r="D156" s="2" t="str">
        <f t="shared" ref="D156:D172" si="22">IF(ISERROR(FIND("区",C156))=FALSE,LEFT(C156,FIND("区",C156)),IF(ISERROR(FIND("市",C156))=FALSE,LEFT(C156,FIND("市",C156)),IF(ISERROR(FIND("町",C156))=FALSE,LEFT(C156,FIND("町",C156)),IF(ISERROR(FIND("村",C156))=FALSE,LEFT(C156,FIND("村",C156)),IF(ISERROR(FIND("郡",C150))=FALSE,LEFT(C150,FIND("郡",C150)))))))</f>
        <v>中野区</v>
      </c>
      <c r="E156" s="2" t="s">
        <v>1961</v>
      </c>
      <c r="F156" s="2" t="s">
        <v>19</v>
      </c>
      <c r="G156" s="152" t="str">
        <f t="shared" si="18"/>
        <v/>
      </c>
      <c r="H156" s="148"/>
      <c r="I156" s="152" t="str">
        <f t="shared" si="19"/>
        <v/>
      </c>
      <c r="J156" s="148"/>
      <c r="K156" s="76" t="str">
        <f t="shared" si="20"/>
        <v/>
      </c>
      <c r="L156" s="91"/>
      <c r="M156" s="76" t="str">
        <f t="shared" ref="M156:M171" si="23">IF(N156="","",1)</f>
        <v/>
      </c>
      <c r="N156" s="91"/>
    </row>
    <row r="157" spans="1:14" s="153" customFormat="1" ht="21" customHeight="1" x14ac:dyDescent="0.15">
      <c r="A157" s="10">
        <v>2138</v>
      </c>
      <c r="B157" s="155" t="s">
        <v>1963</v>
      </c>
      <c r="C157" s="2" t="s">
        <v>1965</v>
      </c>
      <c r="D157" s="2" t="str">
        <f t="shared" si="22"/>
        <v>中野区</v>
      </c>
      <c r="E157" s="2" t="s">
        <v>1966</v>
      </c>
      <c r="F157" s="2" t="s">
        <v>19</v>
      </c>
      <c r="G157" s="152" t="str">
        <f t="shared" si="18"/>
        <v/>
      </c>
      <c r="H157" s="148"/>
      <c r="I157" s="152" t="str">
        <f t="shared" si="19"/>
        <v/>
      </c>
      <c r="J157" s="148"/>
      <c r="K157" s="76" t="str">
        <f t="shared" si="20"/>
        <v/>
      </c>
      <c r="L157" s="91"/>
      <c r="M157" s="76" t="str">
        <f t="shared" si="23"/>
        <v/>
      </c>
      <c r="N157" s="91"/>
    </row>
    <row r="158" spans="1:14" s="153" customFormat="1" ht="21" customHeight="1" x14ac:dyDescent="0.15">
      <c r="A158" s="10">
        <v>2139</v>
      </c>
      <c r="B158" s="155" t="s">
        <v>1968</v>
      </c>
      <c r="C158" s="2" t="s">
        <v>1971</v>
      </c>
      <c r="D158" s="2" t="str">
        <f t="shared" si="22"/>
        <v>中野区</v>
      </c>
      <c r="E158" s="2" t="s">
        <v>1972</v>
      </c>
      <c r="F158" s="2" t="s">
        <v>19</v>
      </c>
      <c r="G158" s="152" t="str">
        <f t="shared" si="18"/>
        <v/>
      </c>
      <c r="H158" s="148"/>
      <c r="I158" s="152" t="str">
        <f t="shared" si="19"/>
        <v/>
      </c>
      <c r="J158" s="148"/>
      <c r="K158" s="76" t="str">
        <f t="shared" si="20"/>
        <v/>
      </c>
      <c r="L158" s="91"/>
      <c r="M158" s="76" t="str">
        <f t="shared" si="23"/>
        <v/>
      </c>
      <c r="N158" s="91"/>
    </row>
    <row r="159" spans="1:14" s="153" customFormat="1" ht="21" customHeight="1" x14ac:dyDescent="0.15">
      <c r="A159" s="10">
        <v>2140</v>
      </c>
      <c r="B159" s="155" t="s">
        <v>1974</v>
      </c>
      <c r="C159" s="2" t="s">
        <v>1976</v>
      </c>
      <c r="D159" s="2" t="str">
        <f t="shared" si="22"/>
        <v>中野区</v>
      </c>
      <c r="E159" s="2" t="s">
        <v>1977</v>
      </c>
      <c r="F159" s="2" t="s">
        <v>19</v>
      </c>
      <c r="G159" s="152" t="str">
        <f t="shared" si="18"/>
        <v/>
      </c>
      <c r="H159" s="148"/>
      <c r="I159" s="152" t="str">
        <f t="shared" si="19"/>
        <v/>
      </c>
      <c r="J159" s="148"/>
      <c r="K159" s="76" t="str">
        <f t="shared" si="20"/>
        <v/>
      </c>
      <c r="L159" s="91"/>
      <c r="M159" s="76" t="str">
        <f t="shared" si="23"/>
        <v/>
      </c>
      <c r="N159" s="91"/>
    </row>
    <row r="160" spans="1:14" s="153" customFormat="1" ht="21" customHeight="1" x14ac:dyDescent="0.15">
      <c r="A160" s="10">
        <v>2141</v>
      </c>
      <c r="B160" s="155" t="s">
        <v>1979</v>
      </c>
      <c r="C160" s="2" t="s">
        <v>1982</v>
      </c>
      <c r="D160" s="2" t="str">
        <f t="shared" si="22"/>
        <v>中野区</v>
      </c>
      <c r="E160" s="2" t="s">
        <v>1983</v>
      </c>
      <c r="F160" s="2" t="s">
        <v>19</v>
      </c>
      <c r="G160" s="152" t="str">
        <f t="shared" si="18"/>
        <v/>
      </c>
      <c r="H160" s="148"/>
      <c r="I160" s="152" t="str">
        <f t="shared" si="19"/>
        <v/>
      </c>
      <c r="J160" s="148"/>
      <c r="K160" s="76" t="str">
        <f t="shared" si="20"/>
        <v/>
      </c>
      <c r="L160" s="91"/>
      <c r="M160" s="76" t="str">
        <f t="shared" si="23"/>
        <v/>
      </c>
      <c r="N160" s="91"/>
    </row>
    <row r="161" spans="1:14" s="153" customFormat="1" ht="21" customHeight="1" x14ac:dyDescent="0.15">
      <c r="A161" s="10">
        <v>2143</v>
      </c>
      <c r="B161" s="155" t="s">
        <v>1985</v>
      </c>
      <c r="C161" s="2" t="s">
        <v>1987</v>
      </c>
      <c r="D161" s="2" t="str">
        <f t="shared" si="22"/>
        <v>練馬区</v>
      </c>
      <c r="E161" s="2" t="s">
        <v>1988</v>
      </c>
      <c r="F161" s="2" t="s">
        <v>19</v>
      </c>
      <c r="G161" s="152" t="str">
        <f t="shared" si="18"/>
        <v/>
      </c>
      <c r="H161" s="148"/>
      <c r="I161" s="152" t="str">
        <f t="shared" si="19"/>
        <v/>
      </c>
      <c r="J161" s="148"/>
      <c r="K161" s="76" t="str">
        <f t="shared" si="20"/>
        <v/>
      </c>
      <c r="L161" s="91"/>
      <c r="M161" s="76" t="str">
        <f t="shared" si="23"/>
        <v/>
      </c>
      <c r="N161" s="91"/>
    </row>
    <row r="162" spans="1:14" s="153" customFormat="1" ht="21" customHeight="1" x14ac:dyDescent="0.15">
      <c r="A162" s="10">
        <v>2144</v>
      </c>
      <c r="B162" s="155" t="s">
        <v>1990</v>
      </c>
      <c r="C162" s="2" t="s">
        <v>1993</v>
      </c>
      <c r="D162" s="2" t="str">
        <f t="shared" si="22"/>
        <v>練馬区</v>
      </c>
      <c r="E162" s="2" t="s">
        <v>1994</v>
      </c>
      <c r="F162" s="2" t="s">
        <v>19</v>
      </c>
      <c r="G162" s="152" t="str">
        <f t="shared" si="18"/>
        <v/>
      </c>
      <c r="H162" s="148"/>
      <c r="I162" s="152" t="str">
        <f t="shared" si="19"/>
        <v/>
      </c>
      <c r="J162" s="148"/>
      <c r="K162" s="76" t="str">
        <f t="shared" si="20"/>
        <v/>
      </c>
      <c r="L162" s="91"/>
      <c r="M162" s="76" t="str">
        <f t="shared" si="23"/>
        <v/>
      </c>
      <c r="N162" s="91"/>
    </row>
    <row r="163" spans="1:14" s="153" customFormat="1" ht="21" customHeight="1" x14ac:dyDescent="0.15">
      <c r="A163" s="10">
        <v>2145</v>
      </c>
      <c r="B163" s="155" t="s">
        <v>946</v>
      </c>
      <c r="C163" s="2" t="s">
        <v>1998</v>
      </c>
      <c r="D163" s="2" t="str">
        <f t="shared" si="22"/>
        <v>練馬区</v>
      </c>
      <c r="E163" s="2" t="s">
        <v>1999</v>
      </c>
      <c r="F163" s="2" t="s">
        <v>19</v>
      </c>
      <c r="G163" s="152" t="str">
        <f t="shared" si="18"/>
        <v/>
      </c>
      <c r="H163" s="148"/>
      <c r="I163" s="152" t="str">
        <f t="shared" si="19"/>
        <v/>
      </c>
      <c r="J163" s="148"/>
      <c r="K163" s="76" t="str">
        <f t="shared" si="20"/>
        <v/>
      </c>
      <c r="L163" s="91"/>
      <c r="M163" s="76" t="str">
        <f t="shared" si="23"/>
        <v/>
      </c>
      <c r="N163" s="91"/>
    </row>
    <row r="164" spans="1:14" s="153" customFormat="1" ht="21" customHeight="1" x14ac:dyDescent="0.15">
      <c r="A164" s="10">
        <v>2146</v>
      </c>
      <c r="B164" s="155" t="s">
        <v>2001</v>
      </c>
      <c r="C164" s="2" t="s">
        <v>2002</v>
      </c>
      <c r="D164" s="2" t="str">
        <f t="shared" si="22"/>
        <v>練馬区</v>
      </c>
      <c r="E164" s="2" t="s">
        <v>2003</v>
      </c>
      <c r="F164" s="2" t="s">
        <v>19</v>
      </c>
      <c r="G164" s="152" t="str">
        <f t="shared" si="18"/>
        <v/>
      </c>
      <c r="H164" s="148"/>
      <c r="I164" s="152" t="str">
        <f t="shared" si="19"/>
        <v/>
      </c>
      <c r="J164" s="148"/>
      <c r="K164" s="76" t="str">
        <f t="shared" si="20"/>
        <v/>
      </c>
      <c r="L164" s="91"/>
      <c r="M164" s="76" t="str">
        <f t="shared" si="23"/>
        <v/>
      </c>
      <c r="N164" s="91"/>
    </row>
    <row r="165" spans="1:14" s="153" customFormat="1" ht="21" customHeight="1" x14ac:dyDescent="0.15">
      <c r="A165" s="10">
        <v>2147</v>
      </c>
      <c r="B165" s="155" t="s">
        <v>2005</v>
      </c>
      <c r="C165" s="2" t="s">
        <v>2008</v>
      </c>
      <c r="D165" s="2" t="str">
        <f t="shared" si="22"/>
        <v>文京区</v>
      </c>
      <c r="E165" s="2" t="s">
        <v>2009</v>
      </c>
      <c r="F165" s="2" t="s">
        <v>19</v>
      </c>
      <c r="G165" s="152" t="str">
        <f t="shared" si="18"/>
        <v/>
      </c>
      <c r="H165" s="148"/>
      <c r="I165" s="152" t="str">
        <f t="shared" si="19"/>
        <v/>
      </c>
      <c r="J165" s="148"/>
      <c r="K165" s="76" t="str">
        <f t="shared" si="20"/>
        <v/>
      </c>
      <c r="L165" s="91"/>
      <c r="M165" s="76" t="str">
        <f t="shared" si="23"/>
        <v/>
      </c>
      <c r="N165" s="91"/>
    </row>
    <row r="166" spans="1:14" s="153" customFormat="1" ht="21" customHeight="1" x14ac:dyDescent="0.15">
      <c r="A166" s="10">
        <v>2148</v>
      </c>
      <c r="B166" s="155" t="s">
        <v>2011</v>
      </c>
      <c r="C166" s="2" t="s">
        <v>2013</v>
      </c>
      <c r="D166" s="2" t="str">
        <f t="shared" si="22"/>
        <v>文京区</v>
      </c>
      <c r="E166" s="2" t="s">
        <v>2014</v>
      </c>
      <c r="F166" s="2" t="s">
        <v>19</v>
      </c>
      <c r="G166" s="152" t="str">
        <f t="shared" si="18"/>
        <v/>
      </c>
      <c r="H166" s="148"/>
      <c r="I166" s="152" t="str">
        <f t="shared" si="19"/>
        <v/>
      </c>
      <c r="J166" s="148"/>
      <c r="K166" s="76" t="str">
        <f t="shared" si="20"/>
        <v/>
      </c>
      <c r="L166" s="91"/>
      <c r="M166" s="76" t="str">
        <f t="shared" si="23"/>
        <v/>
      </c>
      <c r="N166" s="91"/>
    </row>
    <row r="167" spans="1:14" s="153" customFormat="1" ht="21" customHeight="1" x14ac:dyDescent="0.15">
      <c r="A167" s="10">
        <v>2149</v>
      </c>
      <c r="B167" s="155" t="s">
        <v>2016</v>
      </c>
      <c r="C167" s="2" t="s">
        <v>2018</v>
      </c>
      <c r="D167" s="2" t="str">
        <f t="shared" si="22"/>
        <v>文京区</v>
      </c>
      <c r="E167" s="2" t="s">
        <v>2019</v>
      </c>
      <c r="F167" s="2" t="s">
        <v>19</v>
      </c>
      <c r="G167" s="152" t="str">
        <f t="shared" si="18"/>
        <v/>
      </c>
      <c r="H167" s="148"/>
      <c r="I167" s="152" t="str">
        <f t="shared" si="19"/>
        <v/>
      </c>
      <c r="J167" s="148"/>
      <c r="K167" s="76" t="str">
        <f t="shared" si="20"/>
        <v/>
      </c>
      <c r="L167" s="91"/>
      <c r="M167" s="76" t="str">
        <f t="shared" si="23"/>
        <v/>
      </c>
      <c r="N167" s="91"/>
    </row>
    <row r="168" spans="1:14" s="153" customFormat="1" ht="21" customHeight="1" x14ac:dyDescent="0.15">
      <c r="A168" s="10">
        <v>2150</v>
      </c>
      <c r="B168" s="155" t="s">
        <v>2021</v>
      </c>
      <c r="C168" s="2" t="s">
        <v>2024</v>
      </c>
      <c r="D168" s="2" t="str">
        <f t="shared" si="22"/>
        <v>文京区</v>
      </c>
      <c r="E168" s="2" t="s">
        <v>2025</v>
      </c>
      <c r="F168" s="2" t="s">
        <v>19</v>
      </c>
      <c r="G168" s="152" t="str">
        <f t="shared" si="18"/>
        <v/>
      </c>
      <c r="H168" s="148"/>
      <c r="I168" s="152" t="str">
        <f t="shared" si="19"/>
        <v/>
      </c>
      <c r="J168" s="148"/>
      <c r="K168" s="76" t="str">
        <f t="shared" si="20"/>
        <v/>
      </c>
      <c r="L168" s="91"/>
      <c r="M168" s="76" t="str">
        <f t="shared" si="23"/>
        <v/>
      </c>
      <c r="N168" s="91"/>
    </row>
    <row r="169" spans="1:14" s="153" customFormat="1" ht="21" customHeight="1" x14ac:dyDescent="0.15">
      <c r="A169" s="10">
        <v>2151</v>
      </c>
      <c r="B169" s="155" t="s">
        <v>2027</v>
      </c>
      <c r="C169" s="2" t="s">
        <v>2030</v>
      </c>
      <c r="D169" s="2" t="str">
        <f t="shared" si="22"/>
        <v>文京区</v>
      </c>
      <c r="E169" s="2" t="s">
        <v>2031</v>
      </c>
      <c r="F169" s="2" t="s">
        <v>19</v>
      </c>
      <c r="G169" s="152" t="str">
        <f t="shared" si="18"/>
        <v/>
      </c>
      <c r="H169" s="148"/>
      <c r="I169" s="152" t="str">
        <f t="shared" si="19"/>
        <v/>
      </c>
      <c r="J169" s="148"/>
      <c r="K169" s="76" t="str">
        <f t="shared" si="20"/>
        <v/>
      </c>
      <c r="L169" s="91"/>
      <c r="M169" s="76" t="str">
        <f t="shared" si="23"/>
        <v/>
      </c>
      <c r="N169" s="91"/>
    </row>
    <row r="170" spans="1:14" s="153" customFormat="1" ht="21" customHeight="1" x14ac:dyDescent="0.15">
      <c r="A170" s="10">
        <v>2152</v>
      </c>
      <c r="B170" s="155" t="s">
        <v>2033</v>
      </c>
      <c r="C170" s="2" t="s">
        <v>2030</v>
      </c>
      <c r="D170" s="2" t="str">
        <f t="shared" si="22"/>
        <v>文京区</v>
      </c>
      <c r="E170" s="2" t="s">
        <v>2035</v>
      </c>
      <c r="F170" s="2" t="s">
        <v>19</v>
      </c>
      <c r="G170" s="152" t="str">
        <f t="shared" si="18"/>
        <v/>
      </c>
      <c r="H170" s="148"/>
      <c r="I170" s="152" t="str">
        <f t="shared" si="19"/>
        <v/>
      </c>
      <c r="J170" s="148"/>
      <c r="K170" s="76" t="str">
        <f t="shared" si="20"/>
        <v/>
      </c>
      <c r="L170" s="91"/>
      <c r="M170" s="76" t="str">
        <f t="shared" si="23"/>
        <v/>
      </c>
      <c r="N170" s="91"/>
    </row>
    <row r="171" spans="1:14" s="153" customFormat="1" ht="21" customHeight="1" x14ac:dyDescent="0.15">
      <c r="A171" s="10">
        <v>2153</v>
      </c>
      <c r="B171" s="155" t="s">
        <v>2037</v>
      </c>
      <c r="C171" s="2" t="s">
        <v>2040</v>
      </c>
      <c r="D171" s="2" t="str">
        <f t="shared" si="22"/>
        <v>文京区</v>
      </c>
      <c r="E171" s="2" t="s">
        <v>2041</v>
      </c>
      <c r="F171" s="2" t="s">
        <v>19</v>
      </c>
      <c r="G171" s="152" t="str">
        <f t="shared" si="18"/>
        <v/>
      </c>
      <c r="H171" s="148"/>
      <c r="I171" s="152" t="str">
        <f t="shared" si="19"/>
        <v/>
      </c>
      <c r="J171" s="148"/>
      <c r="K171" s="76" t="str">
        <f t="shared" si="20"/>
        <v/>
      </c>
      <c r="L171" s="91"/>
      <c r="M171" s="76" t="str">
        <f t="shared" si="23"/>
        <v/>
      </c>
      <c r="N171" s="91"/>
    </row>
    <row r="172" spans="1:14" s="153" customFormat="1" ht="21" customHeight="1" x14ac:dyDescent="0.15">
      <c r="A172" s="10">
        <v>2154</v>
      </c>
      <c r="B172" s="155" t="s">
        <v>2043</v>
      </c>
      <c r="C172" s="2" t="s">
        <v>2046</v>
      </c>
      <c r="D172" s="2" t="str">
        <f t="shared" si="22"/>
        <v>文京区</v>
      </c>
      <c r="E172" s="2" t="s">
        <v>2047</v>
      </c>
      <c r="F172" s="2" t="s">
        <v>1025</v>
      </c>
      <c r="G172" s="152" t="str">
        <f t="shared" si="18"/>
        <v/>
      </c>
      <c r="H172" s="148"/>
      <c r="I172" s="152" t="str">
        <f t="shared" si="19"/>
        <v/>
      </c>
      <c r="J172" s="148"/>
      <c r="K172" s="76" t="str">
        <f t="shared" si="20"/>
        <v/>
      </c>
      <c r="L172" s="91"/>
      <c r="M172" s="76" t="str">
        <f t="shared" ref="M172:M187" si="24">IF(N172="","",1)</f>
        <v/>
      </c>
      <c r="N172" s="91"/>
    </row>
    <row r="173" spans="1:14" s="153" customFormat="1" ht="21" customHeight="1" x14ac:dyDescent="0.15">
      <c r="A173" s="10">
        <v>2156</v>
      </c>
      <c r="B173" s="155" t="s">
        <v>2049</v>
      </c>
      <c r="C173" s="2" t="s">
        <v>2051</v>
      </c>
      <c r="D173" s="2" t="str">
        <f>IF(ISERROR(FIND("区",C173))=FALSE,LEFT(C173,FIND("区",C173)),IF(ISERROR(FIND("市",C173))=FALSE,LEFT(C173,FIND("市",C173)),IF(ISERROR(FIND("町",C173))=FALSE,LEFT(C173,FIND("町",C173)),IF(ISERROR(FIND("村",C173))=FALSE,LEFT(C173,FIND("村",C173)),IF(ISERROR(FIND("郡",C168))=FALSE,LEFT(C168,FIND("郡",C168)))))))</f>
        <v>文京区</v>
      </c>
      <c r="E173" s="2" t="s">
        <v>2052</v>
      </c>
      <c r="F173" s="2" t="s">
        <v>19</v>
      </c>
      <c r="G173" s="152" t="str">
        <f t="shared" si="18"/>
        <v/>
      </c>
      <c r="H173" s="148"/>
      <c r="I173" s="152" t="str">
        <f t="shared" si="19"/>
        <v/>
      </c>
      <c r="J173" s="148"/>
      <c r="K173" s="76" t="str">
        <f t="shared" si="20"/>
        <v/>
      </c>
      <c r="L173" s="91"/>
      <c r="M173" s="76" t="str">
        <f t="shared" si="24"/>
        <v/>
      </c>
      <c r="N173" s="91"/>
    </row>
    <row r="174" spans="1:14" s="153" customFormat="1" ht="21" customHeight="1" x14ac:dyDescent="0.15">
      <c r="A174" s="10">
        <v>2157</v>
      </c>
      <c r="B174" s="155" t="s">
        <v>2054</v>
      </c>
      <c r="C174" s="2" t="s">
        <v>2056</v>
      </c>
      <c r="D174" s="2" t="str">
        <f>IF(ISERROR(FIND("区",C174))=FALSE,LEFT(C174,FIND("区",C174)),IF(ISERROR(FIND("市",C174))=FALSE,LEFT(C174,FIND("市",C174)),IF(ISERROR(FIND("町",C174))=FALSE,LEFT(C174,FIND("町",C174)),IF(ISERROR(FIND("村",C174))=FALSE,LEFT(C174,FIND("村",C174)),IF(ISERROR(FIND("郡",C169))=FALSE,LEFT(C169,FIND("郡",C169)))))))</f>
        <v>文京区</v>
      </c>
      <c r="E174" s="2" t="s">
        <v>2057</v>
      </c>
      <c r="F174" s="2" t="s">
        <v>19</v>
      </c>
      <c r="G174" s="152" t="str">
        <f t="shared" si="18"/>
        <v/>
      </c>
      <c r="H174" s="148"/>
      <c r="I174" s="152" t="str">
        <f t="shared" si="19"/>
        <v/>
      </c>
      <c r="J174" s="148"/>
      <c r="K174" s="76" t="str">
        <f t="shared" si="20"/>
        <v/>
      </c>
      <c r="L174" s="91"/>
      <c r="M174" s="76" t="str">
        <f t="shared" si="24"/>
        <v/>
      </c>
      <c r="N174" s="91"/>
    </row>
    <row r="175" spans="1:14" s="153" customFormat="1" ht="21" customHeight="1" x14ac:dyDescent="0.15">
      <c r="A175" s="10">
        <v>2158</v>
      </c>
      <c r="B175" s="155" t="s">
        <v>2871</v>
      </c>
      <c r="C175" s="2" t="s">
        <v>2062</v>
      </c>
      <c r="D175" s="2" t="str">
        <f>IF(ISERROR(FIND("区",C175))=FALSE,LEFT(C175,FIND("区",C175)),IF(ISERROR(FIND("市",C175))=FALSE,LEFT(C175,FIND("市",C175)),IF(ISERROR(FIND("町",C175))=FALSE,LEFT(C175,FIND("町",C175)),IF(ISERROR(FIND("村",C175))=FALSE,LEFT(C175,FIND("村",C175)),IF(ISERROR(FIND("郡",C170))=FALSE,LEFT(C170,FIND("郡",C170)))))))</f>
        <v>文京区</v>
      </c>
      <c r="E175" s="2" t="s">
        <v>2063</v>
      </c>
      <c r="F175" s="2" t="s">
        <v>976</v>
      </c>
      <c r="G175" s="152" t="str">
        <f t="shared" si="18"/>
        <v/>
      </c>
      <c r="H175" s="148"/>
      <c r="I175" s="152" t="str">
        <f t="shared" si="19"/>
        <v/>
      </c>
      <c r="J175" s="148"/>
      <c r="K175" s="76" t="str">
        <f t="shared" si="20"/>
        <v/>
      </c>
      <c r="L175" s="91"/>
      <c r="M175" s="76" t="str">
        <f t="shared" si="24"/>
        <v/>
      </c>
      <c r="N175" s="91"/>
    </row>
    <row r="176" spans="1:14" s="153" customFormat="1" ht="21" customHeight="1" x14ac:dyDescent="0.15">
      <c r="A176" s="10">
        <v>2159</v>
      </c>
      <c r="B176" s="155" t="s">
        <v>2065</v>
      </c>
      <c r="C176" s="2" t="s">
        <v>2068</v>
      </c>
      <c r="D176" s="2" t="str">
        <f>IF(ISERROR(FIND("区",C176))=FALSE,LEFT(C176,FIND("区",C176)),IF(ISERROR(FIND("市",C176))=FALSE,LEFT(C176,FIND("市",C176)),IF(ISERROR(FIND("町",C176))=FALSE,LEFT(C176,FIND("町",C176)),IF(ISERROR(FIND("村",C176))=FALSE,LEFT(C176,FIND("村",C176)),IF(ISERROR(FIND("郡",C171))=FALSE,LEFT(C171,FIND("郡",C171)))))))</f>
        <v>文京区</v>
      </c>
      <c r="E176" s="2" t="s">
        <v>2069</v>
      </c>
      <c r="F176" s="2" t="s">
        <v>19</v>
      </c>
      <c r="G176" s="152" t="str">
        <f t="shared" si="18"/>
        <v/>
      </c>
      <c r="H176" s="148"/>
      <c r="I176" s="152" t="str">
        <f t="shared" si="19"/>
        <v/>
      </c>
      <c r="J176" s="148"/>
      <c r="K176" s="76" t="str">
        <f t="shared" si="20"/>
        <v/>
      </c>
      <c r="L176" s="91"/>
      <c r="M176" s="76" t="str">
        <f t="shared" si="24"/>
        <v/>
      </c>
      <c r="N176" s="91"/>
    </row>
    <row r="177" spans="1:14" s="153" customFormat="1" ht="21" customHeight="1" x14ac:dyDescent="0.15">
      <c r="A177" s="10">
        <v>2161</v>
      </c>
      <c r="B177" s="155" t="s">
        <v>2071</v>
      </c>
      <c r="C177" s="2" t="s">
        <v>2074</v>
      </c>
      <c r="D177" s="2" t="str">
        <f>IF(ISERROR(FIND("区",C177))=FALSE,LEFT(C177,FIND("区",C177)),IF(ISERROR(FIND("市",C177))=FALSE,LEFT(C177,FIND("市",C177)),IF(ISERROR(FIND("町",C177))=FALSE,LEFT(C177,FIND("町",C177)),IF(ISERROR(FIND("村",C177))=FALSE,LEFT(C177,FIND("村",C177)),IF(ISERROR(FIND("郡",C172))=FALSE,LEFT(C172,FIND("郡",C172)))))))</f>
        <v>文京区</v>
      </c>
      <c r="E177" s="2" t="s">
        <v>2075</v>
      </c>
      <c r="F177" s="2" t="s">
        <v>19</v>
      </c>
      <c r="G177" s="152" t="str">
        <f t="shared" si="18"/>
        <v/>
      </c>
      <c r="H177" s="148"/>
      <c r="I177" s="152" t="str">
        <f t="shared" si="19"/>
        <v/>
      </c>
      <c r="J177" s="148"/>
      <c r="K177" s="76" t="str">
        <f t="shared" si="20"/>
        <v/>
      </c>
      <c r="L177" s="91"/>
      <c r="M177" s="76" t="str">
        <f t="shared" si="24"/>
        <v/>
      </c>
      <c r="N177" s="91"/>
    </row>
    <row r="178" spans="1:14" s="153" customFormat="1" ht="21" customHeight="1" x14ac:dyDescent="0.15">
      <c r="A178" s="10">
        <v>2163</v>
      </c>
      <c r="B178" s="155" t="s">
        <v>2077</v>
      </c>
      <c r="C178" s="2" t="s">
        <v>2080</v>
      </c>
      <c r="D178" s="2" t="str">
        <f>IF(ISERROR(FIND("区",C178))=FALSE,LEFT(C178,FIND("区",C178)),IF(ISERROR(FIND("市",C178))=FALSE,LEFT(C178,FIND("市",C178)),IF(ISERROR(FIND("町",C178))=FALSE,LEFT(C178,FIND("町",C178)),IF(ISERROR(FIND("村",C178))=FALSE,LEFT(C178,FIND("村",C178)),IF(ISERROR(FIND("郡",#REF!))=FALSE,LEFT(#REF!,FIND("郡",#REF!)))))))</f>
        <v>文京区</v>
      </c>
      <c r="E178" s="2" t="s">
        <v>2081</v>
      </c>
      <c r="F178" s="2" t="s">
        <v>19</v>
      </c>
      <c r="G178" s="152" t="str">
        <f t="shared" si="18"/>
        <v/>
      </c>
      <c r="H178" s="148"/>
      <c r="I178" s="152" t="str">
        <f t="shared" si="19"/>
        <v/>
      </c>
      <c r="J178" s="148"/>
      <c r="K178" s="76" t="str">
        <f t="shared" si="20"/>
        <v/>
      </c>
      <c r="L178" s="91"/>
      <c r="M178" s="76" t="str">
        <f t="shared" si="24"/>
        <v/>
      </c>
      <c r="N178" s="91"/>
    </row>
    <row r="179" spans="1:14" s="153" customFormat="1" ht="21" customHeight="1" x14ac:dyDescent="0.15">
      <c r="A179" s="10">
        <v>2164</v>
      </c>
      <c r="B179" s="155" t="s">
        <v>2083</v>
      </c>
      <c r="C179" s="2" t="s">
        <v>2086</v>
      </c>
      <c r="D179" s="2" t="str">
        <f t="shared" ref="D179:D211" si="25">IF(ISERROR(FIND("区",C179))=FALSE,LEFT(C179,FIND("区",C179)),IF(ISERROR(FIND("市",C179))=FALSE,LEFT(C179,FIND("市",C179)),IF(ISERROR(FIND("町",C179))=FALSE,LEFT(C179,FIND("町",C179)),IF(ISERROR(FIND("村",C179))=FALSE,LEFT(C179,FIND("村",C179)),IF(ISERROR(FIND("郡",C173))=FALSE,LEFT(C173,FIND("郡",C173)))))))</f>
        <v>文京区</v>
      </c>
      <c r="E179" s="2" t="s">
        <v>2087</v>
      </c>
      <c r="F179" s="2" t="s">
        <v>19</v>
      </c>
      <c r="G179" s="152" t="str">
        <f t="shared" si="18"/>
        <v/>
      </c>
      <c r="H179" s="148"/>
      <c r="I179" s="152" t="str">
        <f t="shared" si="19"/>
        <v/>
      </c>
      <c r="J179" s="148"/>
      <c r="K179" s="76" t="str">
        <f t="shared" si="20"/>
        <v/>
      </c>
      <c r="L179" s="91"/>
      <c r="M179" s="76" t="str">
        <f t="shared" si="24"/>
        <v/>
      </c>
      <c r="N179" s="91"/>
    </row>
    <row r="180" spans="1:14" s="153" customFormat="1" ht="21" customHeight="1" x14ac:dyDescent="0.15">
      <c r="A180" s="10">
        <v>2165</v>
      </c>
      <c r="B180" s="155" t="s">
        <v>2089</v>
      </c>
      <c r="C180" s="2" t="s">
        <v>2091</v>
      </c>
      <c r="D180" s="2" t="str">
        <f t="shared" si="25"/>
        <v>文京区</v>
      </c>
      <c r="E180" s="2" t="s">
        <v>2092</v>
      </c>
      <c r="F180" s="2" t="s">
        <v>19</v>
      </c>
      <c r="G180" s="152" t="str">
        <f t="shared" si="18"/>
        <v/>
      </c>
      <c r="H180" s="148"/>
      <c r="I180" s="152" t="str">
        <f t="shared" si="19"/>
        <v/>
      </c>
      <c r="J180" s="148"/>
      <c r="K180" s="76" t="str">
        <f t="shared" si="20"/>
        <v/>
      </c>
      <c r="L180" s="91"/>
      <c r="M180" s="76" t="str">
        <f t="shared" si="24"/>
        <v/>
      </c>
      <c r="N180" s="91"/>
    </row>
    <row r="181" spans="1:14" s="153" customFormat="1" ht="21" customHeight="1" x14ac:dyDescent="0.15">
      <c r="A181" s="10">
        <v>2166</v>
      </c>
      <c r="B181" s="155" t="s">
        <v>2094</v>
      </c>
      <c r="C181" s="2" t="s">
        <v>2097</v>
      </c>
      <c r="D181" s="2" t="str">
        <f t="shared" si="25"/>
        <v>文京区</v>
      </c>
      <c r="E181" s="2" t="s">
        <v>2098</v>
      </c>
      <c r="F181" s="2" t="s">
        <v>19</v>
      </c>
      <c r="G181" s="152" t="str">
        <f t="shared" si="18"/>
        <v/>
      </c>
      <c r="H181" s="148"/>
      <c r="I181" s="152" t="str">
        <f t="shared" si="19"/>
        <v/>
      </c>
      <c r="J181" s="148"/>
      <c r="K181" s="76" t="str">
        <f t="shared" si="20"/>
        <v/>
      </c>
      <c r="L181" s="91"/>
      <c r="M181" s="76" t="str">
        <f t="shared" si="24"/>
        <v/>
      </c>
      <c r="N181" s="91"/>
    </row>
    <row r="182" spans="1:14" s="153" customFormat="1" ht="21" customHeight="1" x14ac:dyDescent="0.15">
      <c r="A182" s="10">
        <v>2167</v>
      </c>
      <c r="B182" s="155" t="s">
        <v>2100</v>
      </c>
      <c r="C182" s="2" t="s">
        <v>2103</v>
      </c>
      <c r="D182" s="2" t="str">
        <f t="shared" si="25"/>
        <v>港区</v>
      </c>
      <c r="E182" s="2" t="s">
        <v>2104</v>
      </c>
      <c r="F182" s="2" t="s">
        <v>19</v>
      </c>
      <c r="G182" s="152" t="str">
        <f t="shared" si="18"/>
        <v/>
      </c>
      <c r="H182" s="148"/>
      <c r="I182" s="152" t="str">
        <f t="shared" si="19"/>
        <v/>
      </c>
      <c r="J182" s="148"/>
      <c r="K182" s="76" t="str">
        <f t="shared" si="20"/>
        <v/>
      </c>
      <c r="L182" s="91"/>
      <c r="M182" s="76" t="str">
        <f t="shared" si="24"/>
        <v/>
      </c>
      <c r="N182" s="91"/>
    </row>
    <row r="183" spans="1:14" s="153" customFormat="1" ht="21" customHeight="1" x14ac:dyDescent="0.15">
      <c r="A183" s="10">
        <v>2168</v>
      </c>
      <c r="B183" s="155" t="s">
        <v>2106</v>
      </c>
      <c r="C183" s="2" t="s">
        <v>2108</v>
      </c>
      <c r="D183" s="2" t="str">
        <f t="shared" si="25"/>
        <v>港区</v>
      </c>
      <c r="E183" s="2" t="s">
        <v>2109</v>
      </c>
      <c r="F183" s="2" t="s">
        <v>19</v>
      </c>
      <c r="G183" s="152" t="str">
        <f t="shared" si="18"/>
        <v/>
      </c>
      <c r="H183" s="148"/>
      <c r="I183" s="152" t="str">
        <f t="shared" si="19"/>
        <v/>
      </c>
      <c r="J183" s="148"/>
      <c r="K183" s="76" t="str">
        <f t="shared" si="20"/>
        <v/>
      </c>
      <c r="L183" s="91"/>
      <c r="M183" s="76" t="str">
        <f t="shared" si="24"/>
        <v/>
      </c>
      <c r="N183" s="91"/>
    </row>
    <row r="184" spans="1:14" s="153" customFormat="1" ht="21" customHeight="1" x14ac:dyDescent="0.15">
      <c r="A184" s="10">
        <v>2169</v>
      </c>
      <c r="B184" s="155" t="s">
        <v>2111</v>
      </c>
      <c r="C184" s="2" t="s">
        <v>2114</v>
      </c>
      <c r="D184" s="2" t="str">
        <f t="shared" si="25"/>
        <v>港区</v>
      </c>
      <c r="E184" s="2" t="s">
        <v>2115</v>
      </c>
      <c r="F184" s="2" t="s">
        <v>19</v>
      </c>
      <c r="G184" s="152" t="str">
        <f t="shared" si="18"/>
        <v/>
      </c>
      <c r="H184" s="148"/>
      <c r="I184" s="152" t="str">
        <f t="shared" si="19"/>
        <v/>
      </c>
      <c r="J184" s="148"/>
      <c r="K184" s="76" t="str">
        <f t="shared" si="20"/>
        <v/>
      </c>
      <c r="L184" s="91"/>
      <c r="M184" s="76" t="str">
        <f t="shared" si="24"/>
        <v/>
      </c>
      <c r="N184" s="91"/>
    </row>
    <row r="185" spans="1:14" s="153" customFormat="1" ht="21" customHeight="1" x14ac:dyDescent="0.15">
      <c r="A185" s="10">
        <v>2170</v>
      </c>
      <c r="B185" s="155" t="s">
        <v>2117</v>
      </c>
      <c r="C185" s="2" t="s">
        <v>2120</v>
      </c>
      <c r="D185" s="2" t="str">
        <f t="shared" si="25"/>
        <v>港区</v>
      </c>
      <c r="E185" s="2" t="s">
        <v>2121</v>
      </c>
      <c r="F185" s="2" t="s">
        <v>19</v>
      </c>
      <c r="G185" s="152" t="str">
        <f t="shared" si="18"/>
        <v/>
      </c>
      <c r="H185" s="148"/>
      <c r="I185" s="152" t="str">
        <f t="shared" si="19"/>
        <v/>
      </c>
      <c r="J185" s="148"/>
      <c r="K185" s="76" t="str">
        <f t="shared" si="20"/>
        <v/>
      </c>
      <c r="L185" s="91"/>
      <c r="M185" s="76" t="str">
        <f t="shared" si="24"/>
        <v/>
      </c>
      <c r="N185" s="91"/>
    </row>
    <row r="186" spans="1:14" s="153" customFormat="1" ht="21" customHeight="1" x14ac:dyDescent="0.15">
      <c r="A186" s="10">
        <v>2171</v>
      </c>
      <c r="B186" s="155" t="s">
        <v>2123</v>
      </c>
      <c r="C186" s="2" t="s">
        <v>2126</v>
      </c>
      <c r="D186" s="2" t="str">
        <f t="shared" si="25"/>
        <v>港区</v>
      </c>
      <c r="E186" s="2" t="s">
        <v>2127</v>
      </c>
      <c r="F186" s="2" t="s">
        <v>19</v>
      </c>
      <c r="G186" s="152" t="str">
        <f t="shared" si="18"/>
        <v/>
      </c>
      <c r="H186" s="148"/>
      <c r="I186" s="152" t="str">
        <f t="shared" si="19"/>
        <v/>
      </c>
      <c r="J186" s="148"/>
      <c r="K186" s="76" t="str">
        <f t="shared" si="20"/>
        <v/>
      </c>
      <c r="L186" s="91"/>
      <c r="M186" s="76" t="str">
        <f t="shared" si="24"/>
        <v/>
      </c>
      <c r="N186" s="91"/>
    </row>
    <row r="187" spans="1:14" s="153" customFormat="1" ht="21" customHeight="1" x14ac:dyDescent="0.15">
      <c r="A187" s="10">
        <v>2172</v>
      </c>
      <c r="B187" s="155" t="s">
        <v>2129</v>
      </c>
      <c r="C187" s="2" t="s">
        <v>2132</v>
      </c>
      <c r="D187" s="2" t="str">
        <f t="shared" si="25"/>
        <v>港区</v>
      </c>
      <c r="E187" s="2" t="s">
        <v>2133</v>
      </c>
      <c r="F187" s="2" t="s">
        <v>19</v>
      </c>
      <c r="G187" s="152" t="str">
        <f t="shared" si="18"/>
        <v/>
      </c>
      <c r="H187" s="148"/>
      <c r="I187" s="152" t="str">
        <f t="shared" si="19"/>
        <v/>
      </c>
      <c r="J187" s="148"/>
      <c r="K187" s="76" t="str">
        <f t="shared" si="20"/>
        <v/>
      </c>
      <c r="L187" s="91"/>
      <c r="M187" s="76" t="str">
        <f t="shared" si="24"/>
        <v/>
      </c>
      <c r="N187" s="91"/>
    </row>
    <row r="188" spans="1:14" s="153" customFormat="1" ht="21" customHeight="1" x14ac:dyDescent="0.15">
      <c r="A188" s="10">
        <v>2173</v>
      </c>
      <c r="B188" s="155" t="s">
        <v>2135</v>
      </c>
      <c r="C188" s="2" t="s">
        <v>2137</v>
      </c>
      <c r="D188" s="2" t="str">
        <f t="shared" si="25"/>
        <v>港区</v>
      </c>
      <c r="E188" s="2" t="s">
        <v>2138</v>
      </c>
      <c r="F188" s="2" t="s">
        <v>19</v>
      </c>
      <c r="G188" s="152" t="str">
        <f t="shared" si="18"/>
        <v/>
      </c>
      <c r="H188" s="148"/>
      <c r="I188" s="152" t="str">
        <f t="shared" si="19"/>
        <v/>
      </c>
      <c r="J188" s="148"/>
      <c r="K188" s="76" t="str">
        <f t="shared" si="20"/>
        <v/>
      </c>
      <c r="L188" s="91"/>
      <c r="M188" s="76" t="str">
        <f t="shared" ref="M188:M203" si="26">IF(N188="","",1)</f>
        <v/>
      </c>
      <c r="N188" s="91"/>
    </row>
    <row r="189" spans="1:14" s="153" customFormat="1" ht="21" customHeight="1" x14ac:dyDescent="0.15">
      <c r="A189" s="10">
        <v>2174</v>
      </c>
      <c r="B189" s="155" t="s">
        <v>2140</v>
      </c>
      <c r="C189" s="2" t="s">
        <v>2143</v>
      </c>
      <c r="D189" s="2" t="str">
        <f t="shared" si="25"/>
        <v>港区</v>
      </c>
      <c r="E189" s="2" t="s">
        <v>2144</v>
      </c>
      <c r="F189" s="2" t="s">
        <v>19</v>
      </c>
      <c r="G189" s="152" t="str">
        <f t="shared" si="18"/>
        <v/>
      </c>
      <c r="H189" s="148"/>
      <c r="I189" s="152" t="str">
        <f t="shared" si="19"/>
        <v/>
      </c>
      <c r="J189" s="148"/>
      <c r="K189" s="76" t="str">
        <f t="shared" si="20"/>
        <v/>
      </c>
      <c r="L189" s="91"/>
      <c r="M189" s="76" t="str">
        <f t="shared" si="26"/>
        <v/>
      </c>
      <c r="N189" s="91"/>
    </row>
    <row r="190" spans="1:14" s="153" customFormat="1" ht="21" customHeight="1" x14ac:dyDescent="0.15">
      <c r="A190" s="10">
        <v>2175</v>
      </c>
      <c r="B190" s="155" t="s">
        <v>2146</v>
      </c>
      <c r="C190" s="2" t="s">
        <v>2149</v>
      </c>
      <c r="D190" s="2" t="str">
        <f t="shared" si="25"/>
        <v>港区</v>
      </c>
      <c r="E190" s="2" t="s">
        <v>2150</v>
      </c>
      <c r="F190" s="2" t="s">
        <v>19</v>
      </c>
      <c r="G190" s="152" t="str">
        <f t="shared" si="18"/>
        <v/>
      </c>
      <c r="H190" s="148"/>
      <c r="I190" s="152" t="str">
        <f t="shared" si="19"/>
        <v/>
      </c>
      <c r="J190" s="148"/>
      <c r="K190" s="76" t="str">
        <f t="shared" si="20"/>
        <v/>
      </c>
      <c r="L190" s="91"/>
      <c r="M190" s="76" t="str">
        <f t="shared" si="26"/>
        <v/>
      </c>
      <c r="N190" s="91"/>
    </row>
    <row r="191" spans="1:14" s="153" customFormat="1" ht="21" customHeight="1" x14ac:dyDescent="0.15">
      <c r="A191" s="10">
        <v>2176</v>
      </c>
      <c r="B191" s="155" t="s">
        <v>2152</v>
      </c>
      <c r="C191" s="2" t="s">
        <v>2155</v>
      </c>
      <c r="D191" s="2" t="str">
        <f t="shared" si="25"/>
        <v>港区</v>
      </c>
      <c r="E191" s="2" t="s">
        <v>2156</v>
      </c>
      <c r="F191" s="2" t="s">
        <v>19</v>
      </c>
      <c r="G191" s="152" t="str">
        <f t="shared" si="18"/>
        <v/>
      </c>
      <c r="H191" s="148"/>
      <c r="I191" s="152" t="str">
        <f t="shared" si="19"/>
        <v/>
      </c>
      <c r="J191" s="148"/>
      <c r="K191" s="76" t="str">
        <f t="shared" si="20"/>
        <v/>
      </c>
      <c r="L191" s="91"/>
      <c r="M191" s="76" t="str">
        <f t="shared" si="26"/>
        <v/>
      </c>
      <c r="N191" s="91"/>
    </row>
    <row r="192" spans="1:14" s="153" customFormat="1" ht="21" customHeight="1" x14ac:dyDescent="0.15">
      <c r="A192" s="10">
        <v>2177</v>
      </c>
      <c r="B192" s="155" t="s">
        <v>2158</v>
      </c>
      <c r="C192" s="2" t="s">
        <v>2161</v>
      </c>
      <c r="D192" s="2" t="str">
        <f t="shared" si="25"/>
        <v>港区</v>
      </c>
      <c r="E192" s="2" t="s">
        <v>2162</v>
      </c>
      <c r="F192" s="2" t="s">
        <v>19</v>
      </c>
      <c r="G192" s="152" t="str">
        <f t="shared" si="18"/>
        <v/>
      </c>
      <c r="H192" s="148"/>
      <c r="I192" s="152" t="str">
        <f t="shared" si="19"/>
        <v/>
      </c>
      <c r="J192" s="148"/>
      <c r="K192" s="76" t="str">
        <f t="shared" si="20"/>
        <v/>
      </c>
      <c r="L192" s="91"/>
      <c r="M192" s="76" t="str">
        <f t="shared" si="26"/>
        <v/>
      </c>
      <c r="N192" s="91"/>
    </row>
    <row r="193" spans="1:14" s="153" customFormat="1" ht="21" customHeight="1" x14ac:dyDescent="0.15">
      <c r="A193" s="10">
        <v>2178</v>
      </c>
      <c r="B193" s="155" t="s">
        <v>2164</v>
      </c>
      <c r="C193" s="2" t="s">
        <v>2166</v>
      </c>
      <c r="D193" s="2" t="str">
        <f t="shared" si="25"/>
        <v>港区</v>
      </c>
      <c r="E193" s="2" t="s">
        <v>2167</v>
      </c>
      <c r="F193" s="2" t="s">
        <v>19</v>
      </c>
      <c r="G193" s="152" t="str">
        <f t="shared" si="18"/>
        <v/>
      </c>
      <c r="H193" s="148"/>
      <c r="I193" s="152" t="str">
        <f t="shared" si="19"/>
        <v/>
      </c>
      <c r="J193" s="148"/>
      <c r="K193" s="76" t="str">
        <f t="shared" si="20"/>
        <v/>
      </c>
      <c r="L193" s="91"/>
      <c r="M193" s="76" t="str">
        <f t="shared" si="26"/>
        <v/>
      </c>
      <c r="N193" s="91"/>
    </row>
    <row r="194" spans="1:14" s="153" customFormat="1" ht="21" customHeight="1" x14ac:dyDescent="0.15">
      <c r="A194" s="10">
        <v>2179</v>
      </c>
      <c r="B194" s="155" t="s">
        <v>2169</v>
      </c>
      <c r="C194" s="2" t="s">
        <v>2171</v>
      </c>
      <c r="D194" s="2" t="str">
        <f t="shared" si="25"/>
        <v>港区</v>
      </c>
      <c r="E194" s="2" t="s">
        <v>2172</v>
      </c>
      <c r="F194" s="2" t="s">
        <v>19</v>
      </c>
      <c r="G194" s="152" t="str">
        <f t="shared" si="18"/>
        <v/>
      </c>
      <c r="H194" s="148"/>
      <c r="I194" s="152" t="str">
        <f t="shared" si="19"/>
        <v/>
      </c>
      <c r="J194" s="148"/>
      <c r="K194" s="76" t="str">
        <f t="shared" si="20"/>
        <v/>
      </c>
      <c r="L194" s="91"/>
      <c r="M194" s="76" t="str">
        <f t="shared" si="26"/>
        <v/>
      </c>
      <c r="N194" s="91"/>
    </row>
    <row r="195" spans="1:14" s="153" customFormat="1" ht="21" customHeight="1" x14ac:dyDescent="0.15">
      <c r="A195" s="10">
        <v>2180</v>
      </c>
      <c r="B195" s="155" t="s">
        <v>2174</v>
      </c>
      <c r="C195" s="2" t="s">
        <v>2177</v>
      </c>
      <c r="D195" s="2" t="str">
        <f t="shared" si="25"/>
        <v>港区</v>
      </c>
      <c r="E195" s="2" t="s">
        <v>2178</v>
      </c>
      <c r="F195" s="2" t="s">
        <v>19</v>
      </c>
      <c r="G195" s="152" t="str">
        <f t="shared" si="18"/>
        <v/>
      </c>
      <c r="H195" s="148"/>
      <c r="I195" s="152" t="str">
        <f t="shared" si="19"/>
        <v/>
      </c>
      <c r="J195" s="148"/>
      <c r="K195" s="76" t="str">
        <f t="shared" si="20"/>
        <v/>
      </c>
      <c r="L195" s="91"/>
      <c r="M195" s="76" t="str">
        <f t="shared" si="26"/>
        <v/>
      </c>
      <c r="N195" s="91"/>
    </row>
    <row r="196" spans="1:14" s="153" customFormat="1" ht="21" customHeight="1" x14ac:dyDescent="0.15">
      <c r="A196" s="10">
        <v>2181</v>
      </c>
      <c r="B196" s="155" t="s">
        <v>2180</v>
      </c>
      <c r="C196" s="2" t="s">
        <v>2183</v>
      </c>
      <c r="D196" s="2" t="str">
        <f t="shared" si="25"/>
        <v>目黒区</v>
      </c>
      <c r="E196" s="2" t="s">
        <v>2184</v>
      </c>
      <c r="F196" s="2" t="s">
        <v>19</v>
      </c>
      <c r="G196" s="152" t="str">
        <f t="shared" si="18"/>
        <v/>
      </c>
      <c r="H196" s="148"/>
      <c r="I196" s="152" t="str">
        <f t="shared" si="19"/>
        <v/>
      </c>
      <c r="J196" s="148"/>
      <c r="K196" s="76" t="str">
        <f t="shared" si="20"/>
        <v/>
      </c>
      <c r="L196" s="91"/>
      <c r="M196" s="76" t="str">
        <f t="shared" si="26"/>
        <v/>
      </c>
      <c r="N196" s="91"/>
    </row>
    <row r="197" spans="1:14" s="153" customFormat="1" ht="21" customHeight="1" x14ac:dyDescent="0.15">
      <c r="A197" s="10">
        <v>2183</v>
      </c>
      <c r="B197" s="155" t="s">
        <v>2186</v>
      </c>
      <c r="C197" s="2" t="s">
        <v>2189</v>
      </c>
      <c r="D197" s="2" t="str">
        <f t="shared" si="25"/>
        <v>目黒区</v>
      </c>
      <c r="E197" s="2" t="s">
        <v>2190</v>
      </c>
      <c r="F197" s="2" t="s">
        <v>2192</v>
      </c>
      <c r="G197" s="152" t="str">
        <f t="shared" si="18"/>
        <v/>
      </c>
      <c r="H197" s="148"/>
      <c r="I197" s="152" t="str">
        <f t="shared" si="19"/>
        <v/>
      </c>
      <c r="J197" s="148"/>
      <c r="K197" s="76" t="str">
        <f t="shared" si="20"/>
        <v/>
      </c>
      <c r="L197" s="91"/>
      <c r="M197" s="76" t="str">
        <f t="shared" si="26"/>
        <v/>
      </c>
      <c r="N197" s="91"/>
    </row>
    <row r="198" spans="1:14" s="153" customFormat="1" ht="21" customHeight="1" x14ac:dyDescent="0.15">
      <c r="A198" s="10">
        <v>2184</v>
      </c>
      <c r="B198" s="155" t="s">
        <v>2193</v>
      </c>
      <c r="C198" s="2" t="s">
        <v>2195</v>
      </c>
      <c r="D198" s="2" t="str">
        <f t="shared" si="25"/>
        <v>目黒区</v>
      </c>
      <c r="E198" s="2" t="s">
        <v>2196</v>
      </c>
      <c r="F198" s="2" t="s">
        <v>19</v>
      </c>
      <c r="G198" s="152" t="str">
        <f t="shared" si="18"/>
        <v/>
      </c>
      <c r="H198" s="148"/>
      <c r="I198" s="152" t="str">
        <f t="shared" si="19"/>
        <v/>
      </c>
      <c r="J198" s="148"/>
      <c r="K198" s="76" t="str">
        <f t="shared" si="20"/>
        <v/>
      </c>
      <c r="L198" s="91"/>
      <c r="M198" s="76" t="str">
        <f t="shared" si="26"/>
        <v/>
      </c>
      <c r="N198" s="91"/>
    </row>
    <row r="199" spans="1:14" s="153" customFormat="1" ht="21" customHeight="1" x14ac:dyDescent="0.15">
      <c r="A199" s="10">
        <v>2185</v>
      </c>
      <c r="B199" s="155" t="s">
        <v>2198</v>
      </c>
      <c r="C199" s="2" t="s">
        <v>2201</v>
      </c>
      <c r="D199" s="2" t="str">
        <f t="shared" si="25"/>
        <v>目黒区</v>
      </c>
      <c r="E199" s="2" t="s">
        <v>2202</v>
      </c>
      <c r="F199" s="2" t="s">
        <v>19</v>
      </c>
      <c r="G199" s="152" t="str">
        <f t="shared" si="18"/>
        <v/>
      </c>
      <c r="H199" s="148"/>
      <c r="I199" s="152" t="str">
        <f t="shared" si="19"/>
        <v/>
      </c>
      <c r="J199" s="148"/>
      <c r="K199" s="76" t="str">
        <f t="shared" si="20"/>
        <v/>
      </c>
      <c r="L199" s="91"/>
      <c r="M199" s="76" t="str">
        <f t="shared" si="26"/>
        <v/>
      </c>
      <c r="N199" s="91"/>
    </row>
    <row r="200" spans="1:14" s="153" customFormat="1" ht="21" customHeight="1" x14ac:dyDescent="0.15">
      <c r="A200" s="10">
        <v>2186</v>
      </c>
      <c r="B200" s="155" t="s">
        <v>2204</v>
      </c>
      <c r="C200" s="2" t="s">
        <v>2207</v>
      </c>
      <c r="D200" s="2" t="str">
        <f t="shared" si="25"/>
        <v>目黒区</v>
      </c>
      <c r="E200" s="2" t="s">
        <v>2208</v>
      </c>
      <c r="F200" s="2" t="s">
        <v>19</v>
      </c>
      <c r="G200" s="152" t="str">
        <f t="shared" si="18"/>
        <v/>
      </c>
      <c r="H200" s="148"/>
      <c r="I200" s="152" t="str">
        <f t="shared" si="19"/>
        <v/>
      </c>
      <c r="J200" s="148"/>
      <c r="K200" s="76" t="str">
        <f t="shared" si="20"/>
        <v/>
      </c>
      <c r="L200" s="91"/>
      <c r="M200" s="76" t="str">
        <f t="shared" si="26"/>
        <v/>
      </c>
      <c r="N200" s="91"/>
    </row>
    <row r="201" spans="1:14" s="153" customFormat="1" ht="21" customHeight="1" x14ac:dyDescent="0.15">
      <c r="A201" s="10">
        <v>2187</v>
      </c>
      <c r="B201" s="155" t="s">
        <v>2210</v>
      </c>
      <c r="C201" s="2" t="s">
        <v>2212</v>
      </c>
      <c r="D201" s="2" t="str">
        <f t="shared" si="25"/>
        <v>目黒区</v>
      </c>
      <c r="E201" s="2" t="s">
        <v>2213</v>
      </c>
      <c r="F201" s="2" t="s">
        <v>786</v>
      </c>
      <c r="G201" s="152" t="str">
        <f t="shared" si="18"/>
        <v/>
      </c>
      <c r="H201" s="148"/>
      <c r="I201" s="152" t="str">
        <f t="shared" si="19"/>
        <v/>
      </c>
      <c r="J201" s="148"/>
      <c r="K201" s="76" t="str">
        <f t="shared" si="20"/>
        <v/>
      </c>
      <c r="L201" s="91"/>
      <c r="M201" s="76" t="str">
        <f t="shared" si="26"/>
        <v/>
      </c>
      <c r="N201" s="91"/>
    </row>
    <row r="202" spans="1:14" s="153" customFormat="1" ht="21" customHeight="1" x14ac:dyDescent="0.15">
      <c r="A202" s="10">
        <v>2524</v>
      </c>
      <c r="B202" s="155" t="s">
        <v>2570</v>
      </c>
      <c r="C202" s="2" t="s">
        <v>2212</v>
      </c>
      <c r="D202" s="2" t="str">
        <f t="shared" ref="D202" si="27">IF(ISERROR(FIND("区",C202))=FALSE,LEFT(C202,FIND("区",C202)),IF(ISERROR(FIND("市",C202))=FALSE,LEFT(C202,FIND("市",C202)),IF(ISERROR(FIND("町",C202))=FALSE,LEFT(C202,FIND("町",C202)),IF(ISERROR(FIND("村",C202))=FALSE,LEFT(C202,FIND("村",C202)),IF(ISERROR(FIND("郡",C196))=FALSE,LEFT(C196,FIND("郡",C196)))))))</f>
        <v>目黒区</v>
      </c>
      <c r="E202" s="2" t="s">
        <v>2213</v>
      </c>
      <c r="F202" s="2" t="s">
        <v>1471</v>
      </c>
      <c r="G202" s="152" t="str">
        <f t="shared" si="18"/>
        <v/>
      </c>
      <c r="H202" s="148"/>
      <c r="I202" s="152" t="str">
        <f t="shared" si="19"/>
        <v/>
      </c>
      <c r="J202" s="148"/>
      <c r="K202" s="76" t="str">
        <f t="shared" si="20"/>
        <v/>
      </c>
      <c r="L202" s="91"/>
      <c r="M202" s="76" t="str">
        <f t="shared" si="26"/>
        <v/>
      </c>
      <c r="N202" s="91"/>
    </row>
    <row r="203" spans="1:14" s="153" customFormat="1" ht="21" customHeight="1" x14ac:dyDescent="0.15">
      <c r="A203" s="10">
        <v>2188</v>
      </c>
      <c r="B203" s="155" t="s">
        <v>2215</v>
      </c>
      <c r="C203" s="2" t="s">
        <v>2218</v>
      </c>
      <c r="D203" s="2" t="str">
        <f t="shared" ref="D203:D208" si="28">IF(ISERROR(FIND("区",C203))=FALSE,LEFT(C203,FIND("区",C203)),IF(ISERROR(FIND("市",C203))=FALSE,LEFT(C203,FIND("市",C203)),IF(ISERROR(FIND("町",C203))=FALSE,LEFT(C203,FIND("町",C203)),IF(ISERROR(FIND("村",C203))=FALSE,LEFT(C203,FIND("村",C203)),IF(ISERROR(FIND("郡",C196))=FALSE,LEFT(C196,FIND("郡",C196)))))))</f>
        <v>目黒区</v>
      </c>
      <c r="E203" s="2" t="s">
        <v>2219</v>
      </c>
      <c r="F203" s="2" t="s">
        <v>19</v>
      </c>
      <c r="G203" s="152" t="str">
        <f t="shared" si="18"/>
        <v/>
      </c>
      <c r="H203" s="148"/>
      <c r="I203" s="152" t="str">
        <f t="shared" si="19"/>
        <v/>
      </c>
      <c r="J203" s="148"/>
      <c r="K203" s="76" t="str">
        <f t="shared" si="20"/>
        <v/>
      </c>
      <c r="L203" s="91"/>
      <c r="M203" s="76" t="str">
        <f t="shared" si="26"/>
        <v/>
      </c>
      <c r="N203" s="91"/>
    </row>
    <row r="204" spans="1:14" s="153" customFormat="1" ht="21" customHeight="1" x14ac:dyDescent="0.15">
      <c r="A204" s="10">
        <v>2189</v>
      </c>
      <c r="B204" s="155" t="s">
        <v>2221</v>
      </c>
      <c r="C204" s="2" t="s">
        <v>2224</v>
      </c>
      <c r="D204" s="2" t="str">
        <f t="shared" si="28"/>
        <v>目黒区</v>
      </c>
      <c r="E204" s="2" t="s">
        <v>2225</v>
      </c>
      <c r="F204" s="2" t="s">
        <v>19</v>
      </c>
      <c r="G204" s="152" t="str">
        <f t="shared" ref="G204:G267" si="29">IF(H204="","",1)</f>
        <v/>
      </c>
      <c r="H204" s="148"/>
      <c r="I204" s="152" t="str">
        <f t="shared" ref="I204:I267" si="30">IF(J204="","",1)</f>
        <v/>
      </c>
      <c r="J204" s="148"/>
      <c r="K204" s="76" t="str">
        <f t="shared" ref="K204:K267" si="31">IF(L204="","",1)</f>
        <v/>
      </c>
      <c r="L204" s="91"/>
      <c r="M204" s="76" t="str">
        <f t="shared" ref="M204:M219" si="32">IF(N204="","",1)</f>
        <v/>
      </c>
      <c r="N204" s="91"/>
    </row>
    <row r="205" spans="1:14" s="153" customFormat="1" ht="21" customHeight="1" x14ac:dyDescent="0.15">
      <c r="A205" s="10">
        <v>2190</v>
      </c>
      <c r="B205" s="155" t="s">
        <v>2227</v>
      </c>
      <c r="C205" s="2" t="s">
        <v>2229</v>
      </c>
      <c r="D205" s="2" t="str">
        <f t="shared" si="28"/>
        <v>昭島市</v>
      </c>
      <c r="E205" s="2" t="s">
        <v>2230</v>
      </c>
      <c r="F205" s="2" t="s">
        <v>19</v>
      </c>
      <c r="G205" s="152" t="str">
        <f t="shared" si="29"/>
        <v/>
      </c>
      <c r="H205" s="148"/>
      <c r="I205" s="152" t="str">
        <f t="shared" si="30"/>
        <v/>
      </c>
      <c r="J205" s="148"/>
      <c r="K205" s="76" t="str">
        <f t="shared" si="31"/>
        <v/>
      </c>
      <c r="L205" s="91"/>
      <c r="M205" s="76" t="str">
        <f t="shared" si="32"/>
        <v/>
      </c>
      <c r="N205" s="91"/>
    </row>
    <row r="206" spans="1:14" s="153" customFormat="1" ht="21" customHeight="1" x14ac:dyDescent="0.15">
      <c r="A206" s="10">
        <v>2191</v>
      </c>
      <c r="B206" s="155" t="s">
        <v>2232</v>
      </c>
      <c r="C206" s="2" t="s">
        <v>2235</v>
      </c>
      <c r="D206" s="2" t="str">
        <f t="shared" si="28"/>
        <v>あきる野市</v>
      </c>
      <c r="E206" s="2" t="s">
        <v>2236</v>
      </c>
      <c r="F206" s="2" t="s">
        <v>19</v>
      </c>
      <c r="G206" s="152" t="str">
        <f t="shared" si="29"/>
        <v/>
      </c>
      <c r="H206" s="148"/>
      <c r="I206" s="152" t="str">
        <f t="shared" si="30"/>
        <v/>
      </c>
      <c r="J206" s="148"/>
      <c r="K206" s="76" t="str">
        <f t="shared" si="31"/>
        <v/>
      </c>
      <c r="L206" s="91"/>
      <c r="M206" s="76" t="str">
        <f t="shared" si="32"/>
        <v/>
      </c>
      <c r="N206" s="91"/>
    </row>
    <row r="207" spans="1:14" s="153" customFormat="1" ht="21" customHeight="1" x14ac:dyDescent="0.15">
      <c r="A207" s="10">
        <v>2192</v>
      </c>
      <c r="B207" s="155" t="s">
        <v>2238</v>
      </c>
      <c r="C207" s="2" t="s">
        <v>2241</v>
      </c>
      <c r="D207" s="2" t="str">
        <f t="shared" si="28"/>
        <v>稲城市</v>
      </c>
      <c r="E207" s="2" t="s">
        <v>2242</v>
      </c>
      <c r="F207" s="2" t="s">
        <v>19</v>
      </c>
      <c r="G207" s="152" t="str">
        <f t="shared" si="29"/>
        <v/>
      </c>
      <c r="H207" s="148"/>
      <c r="I207" s="152" t="str">
        <f t="shared" si="30"/>
        <v/>
      </c>
      <c r="J207" s="148"/>
      <c r="K207" s="76" t="str">
        <f t="shared" si="31"/>
        <v/>
      </c>
      <c r="L207" s="91"/>
      <c r="M207" s="76" t="str">
        <f t="shared" si="32"/>
        <v/>
      </c>
      <c r="N207" s="91"/>
    </row>
    <row r="208" spans="1:14" s="153" customFormat="1" ht="21" customHeight="1" x14ac:dyDescent="0.15">
      <c r="A208" s="10">
        <v>2193</v>
      </c>
      <c r="B208" s="155" t="s">
        <v>2244</v>
      </c>
      <c r="C208" s="2" t="s">
        <v>2247</v>
      </c>
      <c r="D208" s="2" t="str">
        <f t="shared" si="28"/>
        <v>清瀬市</v>
      </c>
      <c r="E208" s="2" t="s">
        <v>2248</v>
      </c>
      <c r="F208" s="2" t="s">
        <v>19</v>
      </c>
      <c r="G208" s="152" t="str">
        <f t="shared" si="29"/>
        <v/>
      </c>
      <c r="H208" s="148"/>
      <c r="I208" s="152" t="str">
        <f t="shared" si="30"/>
        <v/>
      </c>
      <c r="J208" s="148"/>
      <c r="K208" s="76" t="str">
        <f t="shared" si="31"/>
        <v/>
      </c>
      <c r="L208" s="91"/>
      <c r="M208" s="76" t="str">
        <f t="shared" si="32"/>
        <v/>
      </c>
      <c r="N208" s="91"/>
    </row>
    <row r="209" spans="1:14" s="153" customFormat="1" ht="21" customHeight="1" x14ac:dyDescent="0.15">
      <c r="A209" s="10">
        <v>2194</v>
      </c>
      <c r="B209" s="155" t="s">
        <v>2250</v>
      </c>
      <c r="C209" s="2" t="s">
        <v>2253</v>
      </c>
      <c r="D209" s="2" t="str">
        <f t="shared" si="25"/>
        <v>国立市</v>
      </c>
      <c r="E209" s="2" t="s">
        <v>2254</v>
      </c>
      <c r="F209" s="2" t="s">
        <v>19</v>
      </c>
      <c r="G209" s="152" t="str">
        <f t="shared" si="29"/>
        <v/>
      </c>
      <c r="H209" s="148"/>
      <c r="I209" s="152" t="str">
        <f t="shared" si="30"/>
        <v/>
      </c>
      <c r="J209" s="148"/>
      <c r="K209" s="76" t="str">
        <f t="shared" si="31"/>
        <v/>
      </c>
      <c r="L209" s="91"/>
      <c r="M209" s="76" t="str">
        <f t="shared" si="32"/>
        <v/>
      </c>
      <c r="N209" s="91"/>
    </row>
    <row r="210" spans="1:14" s="153" customFormat="1" ht="21" customHeight="1" x14ac:dyDescent="0.15">
      <c r="A210" s="10">
        <v>2195</v>
      </c>
      <c r="B210" s="155" t="s">
        <v>2256</v>
      </c>
      <c r="C210" s="2" t="s">
        <v>2258</v>
      </c>
      <c r="D210" s="2" t="str">
        <f t="shared" si="25"/>
        <v>国立市</v>
      </c>
      <c r="E210" s="2" t="s">
        <v>2259</v>
      </c>
      <c r="F210" s="2" t="s">
        <v>19</v>
      </c>
      <c r="G210" s="152" t="str">
        <f t="shared" si="29"/>
        <v/>
      </c>
      <c r="H210" s="148"/>
      <c r="I210" s="152" t="str">
        <f t="shared" si="30"/>
        <v/>
      </c>
      <c r="J210" s="148"/>
      <c r="K210" s="76" t="str">
        <f t="shared" si="31"/>
        <v/>
      </c>
      <c r="L210" s="91"/>
      <c r="M210" s="76" t="str">
        <f t="shared" si="32"/>
        <v/>
      </c>
      <c r="N210" s="91"/>
    </row>
    <row r="211" spans="1:14" s="153" customFormat="1" ht="21" customHeight="1" x14ac:dyDescent="0.15">
      <c r="A211" s="10">
        <v>2196</v>
      </c>
      <c r="B211" s="155" t="s">
        <v>2261</v>
      </c>
      <c r="C211" s="2" t="s">
        <v>2264</v>
      </c>
      <c r="D211" s="2" t="str">
        <f t="shared" si="25"/>
        <v>国分寺市</v>
      </c>
      <c r="E211" s="2" t="s">
        <v>2265</v>
      </c>
      <c r="F211" s="2" t="s">
        <v>19</v>
      </c>
      <c r="G211" s="152" t="str">
        <f t="shared" si="29"/>
        <v/>
      </c>
      <c r="H211" s="148"/>
      <c r="I211" s="152" t="str">
        <f t="shared" si="30"/>
        <v/>
      </c>
      <c r="J211" s="148"/>
      <c r="K211" s="76" t="str">
        <f t="shared" si="31"/>
        <v/>
      </c>
      <c r="L211" s="91"/>
      <c r="M211" s="76" t="str">
        <f t="shared" si="32"/>
        <v/>
      </c>
      <c r="N211" s="91"/>
    </row>
    <row r="212" spans="1:14" s="153" customFormat="1" ht="21" customHeight="1" x14ac:dyDescent="0.15">
      <c r="A212" s="10">
        <v>2197</v>
      </c>
      <c r="B212" s="155" t="s">
        <v>2267</v>
      </c>
      <c r="C212" s="2" t="s">
        <v>2270</v>
      </c>
      <c r="D212" s="2" t="str">
        <f t="shared" ref="D212:D244" si="33">IF(ISERROR(FIND("区",C212))=FALSE,LEFT(C212,FIND("区",C212)),IF(ISERROR(FIND("市",C212))=FALSE,LEFT(C212,FIND("市",C212)),IF(ISERROR(FIND("町",C212))=FALSE,LEFT(C212,FIND("町",C212)),IF(ISERROR(FIND("村",C212))=FALSE,LEFT(C212,FIND("村",C212)),IF(ISERROR(FIND("郡",C206))=FALSE,LEFT(C206,FIND("郡",C206)))))))</f>
        <v>小金井市</v>
      </c>
      <c r="E212" s="2" t="s">
        <v>2271</v>
      </c>
      <c r="F212" s="2" t="s">
        <v>19</v>
      </c>
      <c r="G212" s="152" t="str">
        <f t="shared" si="29"/>
        <v/>
      </c>
      <c r="H212" s="148"/>
      <c r="I212" s="152" t="str">
        <f t="shared" si="30"/>
        <v/>
      </c>
      <c r="J212" s="148"/>
      <c r="K212" s="76" t="str">
        <f t="shared" si="31"/>
        <v/>
      </c>
      <c r="L212" s="91"/>
      <c r="M212" s="76" t="str">
        <f t="shared" si="32"/>
        <v/>
      </c>
      <c r="N212" s="91"/>
    </row>
    <row r="213" spans="1:14" s="153" customFormat="1" ht="21" customHeight="1" x14ac:dyDescent="0.15">
      <c r="A213" s="10">
        <v>2198</v>
      </c>
      <c r="B213" s="155" t="s">
        <v>2273</v>
      </c>
      <c r="C213" s="2" t="s">
        <v>2276</v>
      </c>
      <c r="D213" s="2" t="str">
        <f t="shared" si="33"/>
        <v>小金井市</v>
      </c>
      <c r="E213" s="2" t="s">
        <v>2277</v>
      </c>
      <c r="F213" s="2" t="s">
        <v>19</v>
      </c>
      <c r="G213" s="152" t="str">
        <f t="shared" si="29"/>
        <v/>
      </c>
      <c r="H213" s="148"/>
      <c r="I213" s="152" t="str">
        <f t="shared" si="30"/>
        <v/>
      </c>
      <c r="J213" s="148"/>
      <c r="K213" s="76" t="str">
        <f t="shared" si="31"/>
        <v/>
      </c>
      <c r="L213" s="91"/>
      <c r="M213" s="76" t="str">
        <f t="shared" si="32"/>
        <v/>
      </c>
      <c r="N213" s="91"/>
    </row>
    <row r="214" spans="1:14" s="153" customFormat="1" ht="21" customHeight="1" x14ac:dyDescent="0.15">
      <c r="A214" s="10">
        <v>2199</v>
      </c>
      <c r="B214" s="155" t="s">
        <v>2279</v>
      </c>
      <c r="C214" s="2" t="s">
        <v>2282</v>
      </c>
      <c r="D214" s="2" t="str">
        <f t="shared" si="33"/>
        <v>小金井市</v>
      </c>
      <c r="E214" s="2" t="s">
        <v>2283</v>
      </c>
      <c r="F214" s="2" t="s">
        <v>19</v>
      </c>
      <c r="G214" s="152" t="str">
        <f t="shared" si="29"/>
        <v/>
      </c>
      <c r="H214" s="148"/>
      <c r="I214" s="152" t="str">
        <f t="shared" si="30"/>
        <v/>
      </c>
      <c r="J214" s="148"/>
      <c r="K214" s="76" t="str">
        <f t="shared" si="31"/>
        <v/>
      </c>
      <c r="L214" s="91"/>
      <c r="M214" s="76" t="str">
        <f t="shared" si="32"/>
        <v/>
      </c>
      <c r="N214" s="91"/>
    </row>
    <row r="215" spans="1:14" s="153" customFormat="1" ht="21" customHeight="1" x14ac:dyDescent="0.15">
      <c r="A215" s="10">
        <v>2200</v>
      </c>
      <c r="B215" s="155" t="s">
        <v>2285</v>
      </c>
      <c r="C215" s="2" t="s">
        <v>2288</v>
      </c>
      <c r="D215" s="2" t="str">
        <f t="shared" si="33"/>
        <v>小平市</v>
      </c>
      <c r="E215" s="2" t="s">
        <v>2289</v>
      </c>
      <c r="F215" s="2" t="s">
        <v>19</v>
      </c>
      <c r="G215" s="152" t="str">
        <f t="shared" si="29"/>
        <v/>
      </c>
      <c r="H215" s="148"/>
      <c r="I215" s="152" t="str">
        <f t="shared" si="30"/>
        <v/>
      </c>
      <c r="J215" s="148"/>
      <c r="K215" s="76" t="str">
        <f t="shared" si="31"/>
        <v/>
      </c>
      <c r="L215" s="91"/>
      <c r="M215" s="76" t="str">
        <f t="shared" si="32"/>
        <v/>
      </c>
      <c r="N215" s="91"/>
    </row>
    <row r="216" spans="1:14" s="153" customFormat="1" ht="21" customHeight="1" x14ac:dyDescent="0.15">
      <c r="A216" s="10">
        <v>2201</v>
      </c>
      <c r="B216" s="155" t="s">
        <v>2291</v>
      </c>
      <c r="C216" s="2" t="s">
        <v>2294</v>
      </c>
      <c r="D216" s="2" t="str">
        <f t="shared" si="33"/>
        <v>小平市</v>
      </c>
      <c r="E216" s="2" t="s">
        <v>2295</v>
      </c>
      <c r="F216" s="2" t="s">
        <v>19</v>
      </c>
      <c r="G216" s="152" t="str">
        <f t="shared" si="29"/>
        <v/>
      </c>
      <c r="H216" s="148"/>
      <c r="I216" s="152" t="str">
        <f t="shared" si="30"/>
        <v/>
      </c>
      <c r="J216" s="148"/>
      <c r="K216" s="76" t="str">
        <f t="shared" si="31"/>
        <v/>
      </c>
      <c r="L216" s="91"/>
      <c r="M216" s="76" t="str">
        <f t="shared" si="32"/>
        <v/>
      </c>
      <c r="N216" s="91"/>
    </row>
    <row r="217" spans="1:14" s="153" customFormat="1" ht="21" customHeight="1" x14ac:dyDescent="0.15">
      <c r="A217" s="10">
        <v>2202</v>
      </c>
      <c r="B217" s="155" t="s">
        <v>2297</v>
      </c>
      <c r="C217" s="2" t="s">
        <v>2300</v>
      </c>
      <c r="D217" s="2" t="str">
        <f t="shared" si="33"/>
        <v>小平市</v>
      </c>
      <c r="E217" s="2" t="s">
        <v>2301</v>
      </c>
      <c r="F217" s="2" t="s">
        <v>19</v>
      </c>
      <c r="G217" s="152" t="str">
        <f t="shared" si="29"/>
        <v/>
      </c>
      <c r="H217" s="148"/>
      <c r="I217" s="152" t="str">
        <f t="shared" si="30"/>
        <v/>
      </c>
      <c r="J217" s="148"/>
      <c r="K217" s="76" t="str">
        <f t="shared" si="31"/>
        <v/>
      </c>
      <c r="L217" s="91"/>
      <c r="M217" s="76" t="str">
        <f t="shared" si="32"/>
        <v/>
      </c>
      <c r="N217" s="91"/>
    </row>
    <row r="218" spans="1:14" s="153" customFormat="1" ht="21" customHeight="1" x14ac:dyDescent="0.15">
      <c r="A218" s="10">
        <v>2203</v>
      </c>
      <c r="B218" s="155" t="s">
        <v>2303</v>
      </c>
      <c r="C218" s="2" t="s">
        <v>2306</v>
      </c>
      <c r="D218" s="2" t="str">
        <f t="shared" si="33"/>
        <v>立川市</v>
      </c>
      <c r="E218" s="2" t="s">
        <v>2307</v>
      </c>
      <c r="F218" s="2" t="s">
        <v>19</v>
      </c>
      <c r="G218" s="152" t="str">
        <f t="shared" si="29"/>
        <v/>
      </c>
      <c r="H218" s="148"/>
      <c r="I218" s="152" t="str">
        <f t="shared" si="30"/>
        <v/>
      </c>
      <c r="J218" s="148"/>
      <c r="K218" s="76" t="str">
        <f t="shared" si="31"/>
        <v/>
      </c>
      <c r="L218" s="91"/>
      <c r="M218" s="76" t="str">
        <f t="shared" si="32"/>
        <v/>
      </c>
      <c r="N218" s="91"/>
    </row>
    <row r="219" spans="1:14" s="153" customFormat="1" ht="21" customHeight="1" x14ac:dyDescent="0.15">
      <c r="A219" s="10">
        <v>2204</v>
      </c>
      <c r="B219" s="155" t="s">
        <v>2309</v>
      </c>
      <c r="C219" s="2" t="s">
        <v>2312</v>
      </c>
      <c r="D219" s="2" t="str">
        <f t="shared" si="33"/>
        <v>立川市</v>
      </c>
      <c r="E219" s="2" t="s">
        <v>2313</v>
      </c>
      <c r="F219" s="2" t="s">
        <v>19</v>
      </c>
      <c r="G219" s="152" t="str">
        <f t="shared" si="29"/>
        <v/>
      </c>
      <c r="H219" s="148"/>
      <c r="I219" s="152" t="str">
        <f t="shared" si="30"/>
        <v/>
      </c>
      <c r="J219" s="148"/>
      <c r="K219" s="76" t="str">
        <f t="shared" si="31"/>
        <v/>
      </c>
      <c r="L219" s="91"/>
      <c r="M219" s="76" t="str">
        <f t="shared" si="32"/>
        <v/>
      </c>
      <c r="N219" s="91"/>
    </row>
    <row r="220" spans="1:14" s="153" customFormat="1" ht="21" customHeight="1" x14ac:dyDescent="0.15">
      <c r="A220" s="10">
        <v>2205</v>
      </c>
      <c r="B220" s="155" t="s">
        <v>2315</v>
      </c>
      <c r="C220" s="2" t="s">
        <v>2318</v>
      </c>
      <c r="D220" s="2" t="str">
        <f t="shared" si="33"/>
        <v>多摩市</v>
      </c>
      <c r="E220" s="2" t="s">
        <v>2319</v>
      </c>
      <c r="F220" s="2" t="s">
        <v>19</v>
      </c>
      <c r="G220" s="152" t="str">
        <f t="shared" si="29"/>
        <v/>
      </c>
      <c r="H220" s="148"/>
      <c r="I220" s="152" t="str">
        <f t="shared" si="30"/>
        <v/>
      </c>
      <c r="J220" s="148"/>
      <c r="K220" s="76" t="str">
        <f t="shared" si="31"/>
        <v/>
      </c>
      <c r="L220" s="91"/>
      <c r="M220" s="76" t="str">
        <f t="shared" ref="M220:M235" si="34">IF(N220="","",1)</f>
        <v/>
      </c>
      <c r="N220" s="91"/>
    </row>
    <row r="221" spans="1:14" s="153" customFormat="1" ht="21" customHeight="1" x14ac:dyDescent="0.15">
      <c r="A221" s="10">
        <v>2206</v>
      </c>
      <c r="B221" s="155" t="s">
        <v>2321</v>
      </c>
      <c r="C221" s="2" t="s">
        <v>2324</v>
      </c>
      <c r="D221" s="2" t="str">
        <f t="shared" si="33"/>
        <v>多摩市</v>
      </c>
      <c r="E221" s="2" t="s">
        <v>2325</v>
      </c>
      <c r="F221" s="2" t="s">
        <v>19</v>
      </c>
      <c r="G221" s="152" t="str">
        <f t="shared" si="29"/>
        <v/>
      </c>
      <c r="H221" s="148"/>
      <c r="I221" s="152" t="str">
        <f t="shared" si="30"/>
        <v/>
      </c>
      <c r="J221" s="148"/>
      <c r="K221" s="76" t="str">
        <f t="shared" si="31"/>
        <v/>
      </c>
      <c r="L221" s="91"/>
      <c r="M221" s="76" t="str">
        <f t="shared" si="34"/>
        <v/>
      </c>
      <c r="N221" s="91"/>
    </row>
    <row r="222" spans="1:14" s="153" customFormat="1" ht="21" customHeight="1" x14ac:dyDescent="0.15">
      <c r="A222" s="10">
        <v>2207</v>
      </c>
      <c r="B222" s="155" t="s">
        <v>2327</v>
      </c>
      <c r="C222" s="2" t="s">
        <v>2330</v>
      </c>
      <c r="D222" s="2" t="str">
        <f t="shared" si="33"/>
        <v>調布市</v>
      </c>
      <c r="E222" s="2" t="s">
        <v>2331</v>
      </c>
      <c r="F222" s="2" t="s">
        <v>19</v>
      </c>
      <c r="G222" s="152" t="str">
        <f t="shared" si="29"/>
        <v/>
      </c>
      <c r="H222" s="148"/>
      <c r="I222" s="152" t="str">
        <f t="shared" si="30"/>
        <v/>
      </c>
      <c r="J222" s="148"/>
      <c r="K222" s="76" t="str">
        <f t="shared" si="31"/>
        <v/>
      </c>
      <c r="L222" s="91"/>
      <c r="M222" s="76" t="str">
        <f t="shared" si="34"/>
        <v/>
      </c>
      <c r="N222" s="91"/>
    </row>
    <row r="223" spans="1:14" s="153" customFormat="1" ht="21" customHeight="1" x14ac:dyDescent="0.15">
      <c r="A223" s="10">
        <v>2208</v>
      </c>
      <c r="B223" s="155" t="s">
        <v>2333</v>
      </c>
      <c r="C223" s="2" t="s">
        <v>2336</v>
      </c>
      <c r="D223" s="2" t="str">
        <f t="shared" si="33"/>
        <v>調布市</v>
      </c>
      <c r="E223" s="2" t="s">
        <v>2337</v>
      </c>
      <c r="F223" s="2" t="s">
        <v>19</v>
      </c>
      <c r="G223" s="152" t="str">
        <f t="shared" si="29"/>
        <v/>
      </c>
      <c r="H223" s="148"/>
      <c r="I223" s="152" t="str">
        <f t="shared" si="30"/>
        <v/>
      </c>
      <c r="J223" s="148"/>
      <c r="K223" s="76" t="str">
        <f t="shared" si="31"/>
        <v/>
      </c>
      <c r="L223" s="91"/>
      <c r="M223" s="76" t="str">
        <f t="shared" si="34"/>
        <v/>
      </c>
      <c r="N223" s="91"/>
    </row>
    <row r="224" spans="1:14" s="153" customFormat="1" ht="21" customHeight="1" x14ac:dyDescent="0.15">
      <c r="A224" s="10">
        <v>2209</v>
      </c>
      <c r="B224" s="155" t="s">
        <v>2339</v>
      </c>
      <c r="C224" s="2" t="s">
        <v>2342</v>
      </c>
      <c r="D224" s="2" t="str">
        <f t="shared" si="33"/>
        <v>西東京市</v>
      </c>
      <c r="E224" s="2" t="s">
        <v>2343</v>
      </c>
      <c r="F224" s="2" t="s">
        <v>19</v>
      </c>
      <c r="G224" s="152" t="str">
        <f t="shared" si="29"/>
        <v/>
      </c>
      <c r="H224" s="148"/>
      <c r="I224" s="152" t="str">
        <f t="shared" si="30"/>
        <v/>
      </c>
      <c r="J224" s="148"/>
      <c r="K224" s="76" t="str">
        <f t="shared" si="31"/>
        <v/>
      </c>
      <c r="L224" s="91"/>
      <c r="M224" s="76" t="str">
        <f t="shared" si="34"/>
        <v/>
      </c>
      <c r="N224" s="91"/>
    </row>
    <row r="225" spans="1:14" s="153" customFormat="1" ht="21" customHeight="1" x14ac:dyDescent="0.15">
      <c r="A225" s="10">
        <v>2210</v>
      </c>
      <c r="B225" s="155" t="s">
        <v>2345</v>
      </c>
      <c r="C225" s="2" t="s">
        <v>2348</v>
      </c>
      <c r="D225" s="2" t="str">
        <f t="shared" si="33"/>
        <v>西東京市</v>
      </c>
      <c r="E225" s="2" t="s">
        <v>2349</v>
      </c>
      <c r="F225" s="2" t="s">
        <v>2351</v>
      </c>
      <c r="G225" s="152" t="str">
        <f t="shared" si="29"/>
        <v/>
      </c>
      <c r="H225" s="148"/>
      <c r="I225" s="152" t="str">
        <f t="shared" si="30"/>
        <v/>
      </c>
      <c r="J225" s="148"/>
      <c r="K225" s="76" t="str">
        <f t="shared" si="31"/>
        <v/>
      </c>
      <c r="L225" s="91"/>
      <c r="M225" s="76" t="str">
        <f t="shared" si="34"/>
        <v/>
      </c>
      <c r="N225" s="91"/>
    </row>
    <row r="226" spans="1:14" s="153" customFormat="1" ht="21" customHeight="1" x14ac:dyDescent="0.15">
      <c r="A226" s="10">
        <v>2211</v>
      </c>
      <c r="B226" s="155" t="s">
        <v>2352</v>
      </c>
      <c r="C226" s="2" t="s">
        <v>2354</v>
      </c>
      <c r="D226" s="2" t="str">
        <f t="shared" si="33"/>
        <v>八王子市</v>
      </c>
      <c r="E226" s="2" t="s">
        <v>2355</v>
      </c>
      <c r="F226" s="2" t="s">
        <v>19</v>
      </c>
      <c r="G226" s="152" t="str">
        <f t="shared" si="29"/>
        <v/>
      </c>
      <c r="H226" s="148"/>
      <c r="I226" s="152" t="str">
        <f t="shared" si="30"/>
        <v/>
      </c>
      <c r="J226" s="148"/>
      <c r="K226" s="76" t="str">
        <f t="shared" si="31"/>
        <v/>
      </c>
      <c r="L226" s="91"/>
      <c r="M226" s="76" t="str">
        <f t="shared" si="34"/>
        <v/>
      </c>
      <c r="N226" s="91"/>
    </row>
    <row r="227" spans="1:14" s="153" customFormat="1" ht="21" customHeight="1" x14ac:dyDescent="0.15">
      <c r="A227" s="10">
        <v>2212</v>
      </c>
      <c r="B227" s="155" t="s">
        <v>2357</v>
      </c>
      <c r="C227" s="2" t="s">
        <v>2360</v>
      </c>
      <c r="D227" s="2" t="str">
        <f t="shared" si="33"/>
        <v>八王子市</v>
      </c>
      <c r="E227" s="2" t="s">
        <v>2361</v>
      </c>
      <c r="F227" s="2" t="s">
        <v>19</v>
      </c>
      <c r="G227" s="152" t="str">
        <f t="shared" si="29"/>
        <v/>
      </c>
      <c r="H227" s="148"/>
      <c r="I227" s="152" t="str">
        <f t="shared" si="30"/>
        <v/>
      </c>
      <c r="J227" s="148"/>
      <c r="K227" s="76" t="str">
        <f t="shared" si="31"/>
        <v/>
      </c>
      <c r="L227" s="91"/>
      <c r="M227" s="76" t="str">
        <f t="shared" si="34"/>
        <v/>
      </c>
      <c r="N227" s="91"/>
    </row>
    <row r="228" spans="1:14" s="153" customFormat="1" ht="21" customHeight="1" x14ac:dyDescent="0.15">
      <c r="A228" s="10">
        <v>2213</v>
      </c>
      <c r="B228" s="155" t="s">
        <v>2363</v>
      </c>
      <c r="C228" s="2" t="s">
        <v>2366</v>
      </c>
      <c r="D228" s="2" t="str">
        <f t="shared" si="33"/>
        <v>八王子市</v>
      </c>
      <c r="E228" s="2" t="s">
        <v>2367</v>
      </c>
      <c r="F228" s="2" t="s">
        <v>19</v>
      </c>
      <c r="G228" s="152" t="str">
        <f t="shared" si="29"/>
        <v/>
      </c>
      <c r="H228" s="148"/>
      <c r="I228" s="152" t="str">
        <f t="shared" si="30"/>
        <v/>
      </c>
      <c r="J228" s="148"/>
      <c r="K228" s="76" t="str">
        <f t="shared" si="31"/>
        <v/>
      </c>
      <c r="L228" s="91"/>
      <c r="M228" s="76" t="str">
        <f t="shared" si="34"/>
        <v/>
      </c>
      <c r="N228" s="91"/>
    </row>
    <row r="229" spans="1:14" s="153" customFormat="1" ht="21" customHeight="1" x14ac:dyDescent="0.15">
      <c r="A229" s="10">
        <v>2214</v>
      </c>
      <c r="B229" s="155" t="s">
        <v>2369</v>
      </c>
      <c r="C229" s="2" t="s">
        <v>2372</v>
      </c>
      <c r="D229" s="2" t="str">
        <f t="shared" si="33"/>
        <v>八王子市</v>
      </c>
      <c r="E229" s="2" t="s">
        <v>2373</v>
      </c>
      <c r="F229" s="2" t="s">
        <v>786</v>
      </c>
      <c r="G229" s="152" t="str">
        <f t="shared" si="29"/>
        <v/>
      </c>
      <c r="H229" s="148"/>
      <c r="I229" s="152" t="str">
        <f t="shared" si="30"/>
        <v/>
      </c>
      <c r="J229" s="148"/>
      <c r="K229" s="76" t="str">
        <f t="shared" si="31"/>
        <v/>
      </c>
      <c r="L229" s="91"/>
      <c r="M229" s="76" t="str">
        <f t="shared" si="34"/>
        <v/>
      </c>
      <c r="N229" s="91"/>
    </row>
    <row r="230" spans="1:14" s="153" customFormat="1" ht="21" customHeight="1" x14ac:dyDescent="0.15">
      <c r="A230" s="10">
        <v>2525</v>
      </c>
      <c r="B230" s="155" t="s">
        <v>2870</v>
      </c>
      <c r="C230" s="2" t="s">
        <v>2372</v>
      </c>
      <c r="D230" s="2" t="str">
        <f t="shared" ref="D230" si="35">IF(ISERROR(FIND("区",C230))=FALSE,LEFT(C230,FIND("区",C230)),IF(ISERROR(FIND("市",C230))=FALSE,LEFT(C230,FIND("市",C230)),IF(ISERROR(FIND("町",C230))=FALSE,LEFT(C230,FIND("町",C230)),IF(ISERROR(FIND("村",C230))=FALSE,LEFT(C230,FIND("村",C230)),IF(ISERROR(FIND("郡",C224))=FALSE,LEFT(C224,FIND("郡",C224)))))))</f>
        <v>八王子市</v>
      </c>
      <c r="E230" s="2" t="s">
        <v>2373</v>
      </c>
      <c r="F230" s="2" t="s">
        <v>1471</v>
      </c>
      <c r="G230" s="152" t="str">
        <f t="shared" si="29"/>
        <v/>
      </c>
      <c r="H230" s="148"/>
      <c r="I230" s="152" t="str">
        <f t="shared" si="30"/>
        <v/>
      </c>
      <c r="J230" s="148"/>
      <c r="K230" s="76" t="str">
        <f t="shared" si="31"/>
        <v/>
      </c>
      <c r="L230" s="91"/>
      <c r="M230" s="76" t="str">
        <f t="shared" si="34"/>
        <v/>
      </c>
      <c r="N230" s="91"/>
    </row>
    <row r="231" spans="1:14" s="153" customFormat="1" ht="21" customHeight="1" x14ac:dyDescent="0.15">
      <c r="A231" s="10">
        <v>2215</v>
      </c>
      <c r="B231" s="155" t="s">
        <v>2375</v>
      </c>
      <c r="C231" s="2" t="s">
        <v>2378</v>
      </c>
      <c r="D231" s="2" t="str">
        <f t="shared" ref="D231:D236" si="36">IF(ISERROR(FIND("区",C231))=FALSE,LEFT(C231,FIND("区",C231)),IF(ISERROR(FIND("市",C231))=FALSE,LEFT(C231,FIND("市",C231)),IF(ISERROR(FIND("町",C231))=FALSE,LEFT(C231,FIND("町",C231)),IF(ISERROR(FIND("村",C231))=FALSE,LEFT(C231,FIND("村",C231)),IF(ISERROR(FIND("郡",C224))=FALSE,LEFT(C224,FIND("郡",C224)))))))</f>
        <v>八王子市</v>
      </c>
      <c r="E231" s="2" t="s">
        <v>2379</v>
      </c>
      <c r="F231" s="2" t="s">
        <v>19</v>
      </c>
      <c r="G231" s="152" t="str">
        <f t="shared" si="29"/>
        <v/>
      </c>
      <c r="H231" s="148"/>
      <c r="I231" s="152" t="str">
        <f t="shared" si="30"/>
        <v/>
      </c>
      <c r="J231" s="148"/>
      <c r="K231" s="76" t="str">
        <f t="shared" si="31"/>
        <v/>
      </c>
      <c r="L231" s="91"/>
      <c r="M231" s="76" t="str">
        <f t="shared" si="34"/>
        <v/>
      </c>
      <c r="N231" s="91"/>
    </row>
    <row r="232" spans="1:14" s="153" customFormat="1" ht="21" customHeight="1" x14ac:dyDescent="0.15">
      <c r="A232" s="10">
        <v>2216</v>
      </c>
      <c r="B232" s="155" t="s">
        <v>2381</v>
      </c>
      <c r="C232" s="2" t="s">
        <v>2384</v>
      </c>
      <c r="D232" s="2" t="str">
        <f t="shared" si="36"/>
        <v>八王子市</v>
      </c>
      <c r="E232" s="2" t="s">
        <v>2385</v>
      </c>
      <c r="F232" s="2" t="s">
        <v>19</v>
      </c>
      <c r="G232" s="152" t="str">
        <f t="shared" si="29"/>
        <v/>
      </c>
      <c r="H232" s="148"/>
      <c r="I232" s="152" t="str">
        <f t="shared" si="30"/>
        <v/>
      </c>
      <c r="J232" s="148"/>
      <c r="K232" s="76" t="str">
        <f t="shared" si="31"/>
        <v/>
      </c>
      <c r="L232" s="91"/>
      <c r="M232" s="76" t="str">
        <f t="shared" si="34"/>
        <v/>
      </c>
      <c r="N232" s="91"/>
    </row>
    <row r="233" spans="1:14" s="153" customFormat="1" ht="21" customHeight="1" x14ac:dyDescent="0.15">
      <c r="A233" s="10">
        <v>2217</v>
      </c>
      <c r="B233" s="155" t="s">
        <v>2387</v>
      </c>
      <c r="C233" s="2" t="s">
        <v>2390</v>
      </c>
      <c r="D233" s="2" t="str">
        <f t="shared" si="36"/>
        <v>八王子市</v>
      </c>
      <c r="E233" s="2" t="s">
        <v>2391</v>
      </c>
      <c r="F233" s="2" t="s">
        <v>19</v>
      </c>
      <c r="G233" s="152" t="str">
        <f t="shared" si="29"/>
        <v/>
      </c>
      <c r="H233" s="148"/>
      <c r="I233" s="152" t="str">
        <f t="shared" si="30"/>
        <v/>
      </c>
      <c r="J233" s="148"/>
      <c r="K233" s="76" t="str">
        <f t="shared" si="31"/>
        <v/>
      </c>
      <c r="L233" s="91"/>
      <c r="M233" s="76" t="str">
        <f t="shared" si="34"/>
        <v/>
      </c>
      <c r="N233" s="91"/>
    </row>
    <row r="234" spans="1:14" s="153" customFormat="1" ht="21" customHeight="1" x14ac:dyDescent="0.15">
      <c r="A234" s="10">
        <v>2218</v>
      </c>
      <c r="B234" s="155" t="s">
        <v>2393</v>
      </c>
      <c r="C234" s="2" t="s">
        <v>2395</v>
      </c>
      <c r="D234" s="2" t="str">
        <f t="shared" si="36"/>
        <v>八王子市</v>
      </c>
      <c r="E234" s="2" t="s">
        <v>2396</v>
      </c>
      <c r="F234" s="2" t="s">
        <v>19</v>
      </c>
      <c r="G234" s="152" t="str">
        <f t="shared" si="29"/>
        <v/>
      </c>
      <c r="H234" s="148"/>
      <c r="I234" s="152" t="str">
        <f t="shared" si="30"/>
        <v/>
      </c>
      <c r="J234" s="148"/>
      <c r="K234" s="76" t="str">
        <f t="shared" si="31"/>
        <v/>
      </c>
      <c r="L234" s="91"/>
      <c r="M234" s="76" t="str">
        <f t="shared" si="34"/>
        <v/>
      </c>
      <c r="N234" s="91"/>
    </row>
    <row r="235" spans="1:14" s="153" customFormat="1" ht="21" customHeight="1" x14ac:dyDescent="0.15">
      <c r="A235" s="10">
        <v>2219</v>
      </c>
      <c r="B235" s="155" t="s">
        <v>2398</v>
      </c>
      <c r="C235" s="2" t="s">
        <v>2400</v>
      </c>
      <c r="D235" s="2" t="str">
        <f t="shared" si="36"/>
        <v>八王子市</v>
      </c>
      <c r="E235" s="2" t="s">
        <v>2401</v>
      </c>
      <c r="F235" s="2" t="s">
        <v>19</v>
      </c>
      <c r="G235" s="152" t="str">
        <f t="shared" si="29"/>
        <v/>
      </c>
      <c r="H235" s="148"/>
      <c r="I235" s="152" t="str">
        <f t="shared" si="30"/>
        <v/>
      </c>
      <c r="J235" s="148"/>
      <c r="K235" s="76" t="str">
        <f t="shared" si="31"/>
        <v/>
      </c>
      <c r="L235" s="91"/>
      <c r="M235" s="76" t="str">
        <f t="shared" si="34"/>
        <v/>
      </c>
      <c r="N235" s="91"/>
    </row>
    <row r="236" spans="1:14" s="153" customFormat="1" ht="21" customHeight="1" x14ac:dyDescent="0.15">
      <c r="A236" s="10">
        <v>2220</v>
      </c>
      <c r="B236" s="155" t="s">
        <v>2403</v>
      </c>
      <c r="C236" s="2" t="s">
        <v>2406</v>
      </c>
      <c r="D236" s="2" t="str">
        <f t="shared" si="36"/>
        <v>八王子市</v>
      </c>
      <c r="E236" s="2" t="s">
        <v>2407</v>
      </c>
      <c r="F236" s="2" t="s">
        <v>19</v>
      </c>
      <c r="G236" s="152" t="str">
        <f t="shared" si="29"/>
        <v/>
      </c>
      <c r="H236" s="148"/>
      <c r="I236" s="152" t="str">
        <f t="shared" si="30"/>
        <v/>
      </c>
      <c r="J236" s="148"/>
      <c r="K236" s="76" t="str">
        <f t="shared" si="31"/>
        <v/>
      </c>
      <c r="L236" s="91"/>
      <c r="M236" s="76" t="str">
        <f t="shared" ref="M236:M251" si="37">IF(N236="","",1)</f>
        <v/>
      </c>
      <c r="N236" s="91"/>
    </row>
    <row r="237" spans="1:14" s="153" customFormat="1" ht="21" customHeight="1" x14ac:dyDescent="0.15">
      <c r="A237" s="10">
        <v>2221</v>
      </c>
      <c r="B237" s="155" t="s">
        <v>2409</v>
      </c>
      <c r="C237" s="2" t="s">
        <v>2412</v>
      </c>
      <c r="D237" s="2" t="str">
        <f t="shared" si="33"/>
        <v>東久留米市</v>
      </c>
      <c r="E237" s="2" t="s">
        <v>2413</v>
      </c>
      <c r="F237" s="2" t="s">
        <v>19</v>
      </c>
      <c r="G237" s="152" t="str">
        <f t="shared" si="29"/>
        <v/>
      </c>
      <c r="H237" s="148"/>
      <c r="I237" s="152" t="str">
        <f t="shared" si="30"/>
        <v/>
      </c>
      <c r="J237" s="148"/>
      <c r="K237" s="76" t="str">
        <f t="shared" si="31"/>
        <v/>
      </c>
      <c r="L237" s="91"/>
      <c r="M237" s="76" t="str">
        <f t="shared" si="37"/>
        <v/>
      </c>
      <c r="N237" s="91"/>
    </row>
    <row r="238" spans="1:14" s="153" customFormat="1" ht="21" customHeight="1" x14ac:dyDescent="0.15">
      <c r="A238" s="10">
        <v>2222</v>
      </c>
      <c r="B238" s="155" t="s">
        <v>2415</v>
      </c>
      <c r="C238" s="2" t="s">
        <v>2417</v>
      </c>
      <c r="D238" s="2" t="str">
        <f t="shared" si="33"/>
        <v>東村山市</v>
      </c>
      <c r="E238" s="2" t="s">
        <v>2418</v>
      </c>
      <c r="F238" s="2" t="s">
        <v>19</v>
      </c>
      <c r="G238" s="152" t="str">
        <f t="shared" si="29"/>
        <v/>
      </c>
      <c r="H238" s="148"/>
      <c r="I238" s="152" t="str">
        <f t="shared" si="30"/>
        <v/>
      </c>
      <c r="J238" s="148"/>
      <c r="K238" s="76" t="str">
        <f t="shared" si="31"/>
        <v/>
      </c>
      <c r="L238" s="91"/>
      <c r="M238" s="76" t="str">
        <f t="shared" si="37"/>
        <v/>
      </c>
      <c r="N238" s="91"/>
    </row>
    <row r="239" spans="1:14" s="153" customFormat="1" ht="21" customHeight="1" x14ac:dyDescent="0.15">
      <c r="A239" s="10">
        <v>2223</v>
      </c>
      <c r="B239" s="155" t="s">
        <v>2420</v>
      </c>
      <c r="C239" s="2" t="s">
        <v>2422</v>
      </c>
      <c r="D239" s="2" t="str">
        <f t="shared" si="33"/>
        <v>東村山市</v>
      </c>
      <c r="E239" s="2" t="s">
        <v>2423</v>
      </c>
      <c r="F239" s="2" t="s">
        <v>19</v>
      </c>
      <c r="G239" s="152" t="str">
        <f t="shared" si="29"/>
        <v/>
      </c>
      <c r="H239" s="148"/>
      <c r="I239" s="152" t="str">
        <f t="shared" si="30"/>
        <v/>
      </c>
      <c r="J239" s="148"/>
      <c r="K239" s="76" t="str">
        <f t="shared" si="31"/>
        <v/>
      </c>
      <c r="L239" s="91"/>
      <c r="M239" s="76" t="str">
        <f t="shared" si="37"/>
        <v/>
      </c>
      <c r="N239" s="91"/>
    </row>
    <row r="240" spans="1:14" s="153" customFormat="1" ht="21" customHeight="1" x14ac:dyDescent="0.15">
      <c r="A240" s="10">
        <v>2224</v>
      </c>
      <c r="B240" s="155" t="s">
        <v>2425</v>
      </c>
      <c r="C240" s="2" t="s">
        <v>2427</v>
      </c>
      <c r="D240" s="2" t="str">
        <f t="shared" si="33"/>
        <v>東村山市</v>
      </c>
      <c r="E240" s="2" t="s">
        <v>2428</v>
      </c>
      <c r="F240" s="2" t="s">
        <v>19</v>
      </c>
      <c r="G240" s="152" t="str">
        <f t="shared" si="29"/>
        <v/>
      </c>
      <c r="H240" s="148"/>
      <c r="I240" s="152" t="str">
        <f t="shared" si="30"/>
        <v/>
      </c>
      <c r="J240" s="148"/>
      <c r="K240" s="76" t="str">
        <f t="shared" si="31"/>
        <v/>
      </c>
      <c r="L240" s="91"/>
      <c r="M240" s="76" t="str">
        <f t="shared" si="37"/>
        <v/>
      </c>
      <c r="N240" s="91"/>
    </row>
    <row r="241" spans="1:14" s="153" customFormat="1" ht="21" customHeight="1" x14ac:dyDescent="0.15">
      <c r="A241" s="10">
        <v>2226</v>
      </c>
      <c r="B241" s="155" t="s">
        <v>2430</v>
      </c>
      <c r="C241" s="2" t="s">
        <v>2433</v>
      </c>
      <c r="D241" s="2" t="str">
        <f t="shared" si="33"/>
        <v>府中市</v>
      </c>
      <c r="E241" s="2" t="s">
        <v>2434</v>
      </c>
      <c r="F241" s="2" t="s">
        <v>19</v>
      </c>
      <c r="G241" s="152" t="str">
        <f t="shared" si="29"/>
        <v/>
      </c>
      <c r="H241" s="148"/>
      <c r="I241" s="152" t="str">
        <f t="shared" si="30"/>
        <v/>
      </c>
      <c r="J241" s="148"/>
      <c r="K241" s="76" t="str">
        <f t="shared" si="31"/>
        <v/>
      </c>
      <c r="L241" s="91"/>
      <c r="M241" s="76" t="str">
        <f t="shared" si="37"/>
        <v/>
      </c>
      <c r="N241" s="91"/>
    </row>
    <row r="242" spans="1:14" s="153" customFormat="1" ht="21" customHeight="1" x14ac:dyDescent="0.15">
      <c r="A242" s="10">
        <v>2227</v>
      </c>
      <c r="B242" s="155" t="s">
        <v>2436</v>
      </c>
      <c r="C242" s="2" t="s">
        <v>2439</v>
      </c>
      <c r="D242" s="2" t="str">
        <f t="shared" si="33"/>
        <v>町田市</v>
      </c>
      <c r="E242" s="2" t="s">
        <v>2440</v>
      </c>
      <c r="F242" s="2" t="s">
        <v>19</v>
      </c>
      <c r="G242" s="152" t="str">
        <f t="shared" si="29"/>
        <v/>
      </c>
      <c r="H242" s="148"/>
      <c r="I242" s="152" t="str">
        <f t="shared" si="30"/>
        <v/>
      </c>
      <c r="J242" s="148"/>
      <c r="K242" s="76" t="str">
        <f t="shared" si="31"/>
        <v/>
      </c>
      <c r="L242" s="91"/>
      <c r="M242" s="76" t="str">
        <f t="shared" si="37"/>
        <v/>
      </c>
      <c r="N242" s="91"/>
    </row>
    <row r="243" spans="1:14" s="153" customFormat="1" ht="21" customHeight="1" x14ac:dyDescent="0.15">
      <c r="A243" s="10">
        <v>2228</v>
      </c>
      <c r="B243" s="155" t="s">
        <v>2442</v>
      </c>
      <c r="C243" s="2" t="s">
        <v>2445</v>
      </c>
      <c r="D243" s="2" t="str">
        <f t="shared" si="33"/>
        <v>町田市</v>
      </c>
      <c r="E243" s="2" t="s">
        <v>2446</v>
      </c>
      <c r="F243" s="2" t="s">
        <v>19</v>
      </c>
      <c r="G243" s="152" t="str">
        <f t="shared" si="29"/>
        <v/>
      </c>
      <c r="H243" s="148"/>
      <c r="I243" s="152" t="str">
        <f t="shared" si="30"/>
        <v/>
      </c>
      <c r="J243" s="148"/>
      <c r="K243" s="76" t="str">
        <f t="shared" si="31"/>
        <v/>
      </c>
      <c r="L243" s="91"/>
      <c r="M243" s="76" t="str">
        <f t="shared" si="37"/>
        <v/>
      </c>
      <c r="N243" s="91"/>
    </row>
    <row r="244" spans="1:14" s="153" customFormat="1" ht="21" customHeight="1" x14ac:dyDescent="0.15">
      <c r="A244" s="10">
        <v>2229</v>
      </c>
      <c r="B244" s="155" t="s">
        <v>2448</v>
      </c>
      <c r="C244" s="2" t="s">
        <v>2451</v>
      </c>
      <c r="D244" s="2" t="str">
        <f t="shared" si="33"/>
        <v>町田市</v>
      </c>
      <c r="E244" s="2" t="s">
        <v>2452</v>
      </c>
      <c r="F244" s="2" t="s">
        <v>19</v>
      </c>
      <c r="G244" s="152" t="str">
        <f t="shared" si="29"/>
        <v/>
      </c>
      <c r="H244" s="148"/>
      <c r="I244" s="152" t="str">
        <f t="shared" si="30"/>
        <v/>
      </c>
      <c r="J244" s="148"/>
      <c r="K244" s="76" t="str">
        <f t="shared" si="31"/>
        <v/>
      </c>
      <c r="L244" s="91"/>
      <c r="M244" s="76" t="str">
        <f t="shared" si="37"/>
        <v/>
      </c>
      <c r="N244" s="91"/>
    </row>
    <row r="245" spans="1:14" s="153" customFormat="1" ht="21" customHeight="1" x14ac:dyDescent="0.15">
      <c r="A245" s="10">
        <v>2230</v>
      </c>
      <c r="B245" s="155" t="s">
        <v>2454</v>
      </c>
      <c r="C245" s="2" t="s">
        <v>2457</v>
      </c>
      <c r="D245" s="2" t="str">
        <f t="shared" ref="D245:D254" si="38">IF(ISERROR(FIND("区",C245))=FALSE,LEFT(C245,FIND("区",C245)),IF(ISERROR(FIND("市",C245))=FALSE,LEFT(C245,FIND("市",C245)),IF(ISERROR(FIND("町",C245))=FALSE,LEFT(C245,FIND("町",C245)),IF(ISERROR(FIND("村",C245))=FALSE,LEFT(C245,FIND("村",C245)),IF(ISERROR(FIND("郡",C239))=FALSE,LEFT(C239,FIND("郡",C239)))))))</f>
        <v>町田市</v>
      </c>
      <c r="E245" s="2" t="s">
        <v>2458</v>
      </c>
      <c r="F245" s="2" t="s">
        <v>19</v>
      </c>
      <c r="G245" s="152" t="str">
        <f t="shared" si="29"/>
        <v/>
      </c>
      <c r="H245" s="148"/>
      <c r="I245" s="152" t="str">
        <f t="shared" si="30"/>
        <v/>
      </c>
      <c r="J245" s="148"/>
      <c r="K245" s="76" t="str">
        <f t="shared" si="31"/>
        <v/>
      </c>
      <c r="L245" s="91"/>
      <c r="M245" s="76" t="str">
        <f t="shared" si="37"/>
        <v/>
      </c>
      <c r="N245" s="91"/>
    </row>
    <row r="246" spans="1:14" s="153" customFormat="1" ht="21" customHeight="1" x14ac:dyDescent="0.15">
      <c r="A246" s="10">
        <v>2231</v>
      </c>
      <c r="B246" s="155" t="s">
        <v>2460</v>
      </c>
      <c r="C246" s="2" t="s">
        <v>2463</v>
      </c>
      <c r="D246" s="2" t="str">
        <f t="shared" si="38"/>
        <v>町田市</v>
      </c>
      <c r="E246" s="2" t="s">
        <v>2464</v>
      </c>
      <c r="F246" s="2" t="s">
        <v>19</v>
      </c>
      <c r="G246" s="152" t="str">
        <f t="shared" si="29"/>
        <v/>
      </c>
      <c r="H246" s="148"/>
      <c r="I246" s="152" t="str">
        <f t="shared" si="30"/>
        <v/>
      </c>
      <c r="J246" s="148"/>
      <c r="K246" s="76" t="str">
        <f t="shared" si="31"/>
        <v/>
      </c>
      <c r="L246" s="91"/>
      <c r="M246" s="76" t="str">
        <f t="shared" si="37"/>
        <v/>
      </c>
      <c r="N246" s="91"/>
    </row>
    <row r="247" spans="1:14" s="153" customFormat="1" ht="21" customHeight="1" x14ac:dyDescent="0.15">
      <c r="A247" s="10">
        <v>2232</v>
      </c>
      <c r="B247" s="155" t="s">
        <v>2466</v>
      </c>
      <c r="C247" s="2" t="s">
        <v>2469</v>
      </c>
      <c r="D247" s="2" t="str">
        <f t="shared" si="38"/>
        <v>三鷹市</v>
      </c>
      <c r="E247" s="2" t="s">
        <v>2470</v>
      </c>
      <c r="F247" s="2" t="s">
        <v>19</v>
      </c>
      <c r="G247" s="152" t="str">
        <f t="shared" si="29"/>
        <v/>
      </c>
      <c r="H247" s="148"/>
      <c r="I247" s="152" t="str">
        <f t="shared" si="30"/>
        <v/>
      </c>
      <c r="J247" s="148"/>
      <c r="K247" s="76" t="str">
        <f t="shared" si="31"/>
        <v/>
      </c>
      <c r="L247" s="91"/>
      <c r="M247" s="76" t="str">
        <f t="shared" si="37"/>
        <v/>
      </c>
      <c r="N247" s="91"/>
    </row>
    <row r="248" spans="1:14" s="153" customFormat="1" ht="21" customHeight="1" x14ac:dyDescent="0.15">
      <c r="A248" s="10">
        <v>2233</v>
      </c>
      <c r="B248" s="155" t="s">
        <v>2472</v>
      </c>
      <c r="C248" s="2" t="s">
        <v>2475</v>
      </c>
      <c r="D248" s="2" t="str">
        <f t="shared" si="38"/>
        <v>三鷹市</v>
      </c>
      <c r="E248" s="2" t="s">
        <v>2476</v>
      </c>
      <c r="F248" s="2" t="s">
        <v>19</v>
      </c>
      <c r="G248" s="152" t="str">
        <f t="shared" si="29"/>
        <v/>
      </c>
      <c r="H248" s="148"/>
      <c r="I248" s="152" t="str">
        <f t="shared" si="30"/>
        <v/>
      </c>
      <c r="J248" s="148"/>
      <c r="K248" s="76" t="str">
        <f t="shared" si="31"/>
        <v/>
      </c>
      <c r="L248" s="91"/>
      <c r="M248" s="76" t="str">
        <f t="shared" si="37"/>
        <v/>
      </c>
      <c r="N248" s="91"/>
    </row>
    <row r="249" spans="1:14" s="153" customFormat="1" ht="21" customHeight="1" x14ac:dyDescent="0.15">
      <c r="A249" s="10">
        <v>2234</v>
      </c>
      <c r="B249" s="155" t="s">
        <v>2478</v>
      </c>
      <c r="C249" s="2" t="s">
        <v>2481</v>
      </c>
      <c r="D249" s="2" t="str">
        <f t="shared" si="38"/>
        <v>武蔵野市</v>
      </c>
      <c r="E249" s="2" t="s">
        <v>2482</v>
      </c>
      <c r="F249" s="2" t="s">
        <v>19</v>
      </c>
      <c r="G249" s="152" t="str">
        <f t="shared" si="29"/>
        <v/>
      </c>
      <c r="H249" s="148"/>
      <c r="I249" s="152" t="str">
        <f t="shared" si="30"/>
        <v/>
      </c>
      <c r="J249" s="148"/>
      <c r="K249" s="76" t="str">
        <f t="shared" si="31"/>
        <v/>
      </c>
      <c r="L249" s="91"/>
      <c r="M249" s="76" t="str">
        <f t="shared" si="37"/>
        <v/>
      </c>
      <c r="N249" s="91"/>
    </row>
    <row r="250" spans="1:14" s="153" customFormat="1" ht="21" customHeight="1" x14ac:dyDescent="0.15">
      <c r="A250" s="10">
        <v>2235</v>
      </c>
      <c r="B250" s="155" t="s">
        <v>2484</v>
      </c>
      <c r="C250" s="2" t="s">
        <v>2487</v>
      </c>
      <c r="D250" s="2" t="str">
        <f t="shared" si="38"/>
        <v>武蔵野市</v>
      </c>
      <c r="E250" s="2" t="s">
        <v>2488</v>
      </c>
      <c r="F250" s="2" t="s">
        <v>19</v>
      </c>
      <c r="G250" s="152" t="str">
        <f t="shared" si="29"/>
        <v/>
      </c>
      <c r="H250" s="148"/>
      <c r="I250" s="152" t="str">
        <f t="shared" si="30"/>
        <v/>
      </c>
      <c r="J250" s="148"/>
      <c r="K250" s="76" t="str">
        <f t="shared" si="31"/>
        <v/>
      </c>
      <c r="L250" s="91"/>
      <c r="M250" s="76" t="str">
        <f t="shared" si="37"/>
        <v/>
      </c>
      <c r="N250" s="91"/>
    </row>
    <row r="251" spans="1:14" s="153" customFormat="1" ht="21" customHeight="1" x14ac:dyDescent="0.15">
      <c r="A251" s="10">
        <v>2236</v>
      </c>
      <c r="B251" s="155" t="s">
        <v>2490</v>
      </c>
      <c r="C251" s="2" t="s">
        <v>2493</v>
      </c>
      <c r="D251" s="2" t="str">
        <f t="shared" si="38"/>
        <v>武蔵野市</v>
      </c>
      <c r="E251" s="2" t="s">
        <v>2494</v>
      </c>
      <c r="F251" s="2" t="s">
        <v>19</v>
      </c>
      <c r="G251" s="152" t="str">
        <f t="shared" si="29"/>
        <v/>
      </c>
      <c r="H251" s="148"/>
      <c r="I251" s="152" t="str">
        <f t="shared" si="30"/>
        <v/>
      </c>
      <c r="J251" s="148"/>
      <c r="K251" s="76" t="str">
        <f t="shared" si="31"/>
        <v/>
      </c>
      <c r="L251" s="91"/>
      <c r="M251" s="76" t="str">
        <f t="shared" si="37"/>
        <v/>
      </c>
      <c r="N251" s="91"/>
    </row>
    <row r="252" spans="1:14" s="153" customFormat="1" ht="21" customHeight="1" x14ac:dyDescent="0.15">
      <c r="A252" s="10">
        <v>2237</v>
      </c>
      <c r="B252" s="155" t="s">
        <v>2496</v>
      </c>
      <c r="C252" s="2" t="s">
        <v>2499</v>
      </c>
      <c r="D252" s="2" t="str">
        <f t="shared" si="38"/>
        <v>武蔵野市</v>
      </c>
      <c r="E252" s="2" t="s">
        <v>2500</v>
      </c>
      <c r="F252" s="2" t="s">
        <v>19</v>
      </c>
      <c r="G252" s="152" t="str">
        <f t="shared" si="29"/>
        <v/>
      </c>
      <c r="H252" s="148"/>
      <c r="I252" s="152" t="str">
        <f t="shared" si="30"/>
        <v/>
      </c>
      <c r="J252" s="148"/>
      <c r="K252" s="76" t="str">
        <f t="shared" si="31"/>
        <v/>
      </c>
      <c r="L252" s="91"/>
      <c r="M252" s="76" t="str">
        <f t="shared" ref="M252:M267" si="39">IF(N252="","",1)</f>
        <v/>
      </c>
      <c r="N252" s="91"/>
    </row>
    <row r="253" spans="1:14" s="153" customFormat="1" ht="21" customHeight="1" x14ac:dyDescent="0.15">
      <c r="A253" s="10">
        <v>2238</v>
      </c>
      <c r="B253" s="155" t="s">
        <v>2503</v>
      </c>
      <c r="C253" s="2" t="s">
        <v>2505</v>
      </c>
      <c r="D253" s="2" t="str">
        <f t="shared" si="38"/>
        <v>武蔵村山市</v>
      </c>
      <c r="E253" s="2" t="s">
        <v>2506</v>
      </c>
      <c r="F253" s="2" t="s">
        <v>19</v>
      </c>
      <c r="G253" s="152" t="str">
        <f t="shared" si="29"/>
        <v/>
      </c>
      <c r="H253" s="148"/>
      <c r="I253" s="152" t="str">
        <f t="shared" si="30"/>
        <v/>
      </c>
      <c r="J253" s="148"/>
      <c r="K253" s="76" t="str">
        <f t="shared" si="31"/>
        <v/>
      </c>
      <c r="L253" s="91"/>
      <c r="M253" s="76" t="str">
        <f t="shared" si="39"/>
        <v/>
      </c>
      <c r="N253" s="91"/>
    </row>
    <row r="254" spans="1:14" s="153" customFormat="1" ht="21" customHeight="1" x14ac:dyDescent="0.15">
      <c r="A254" s="10">
        <v>2240</v>
      </c>
      <c r="B254" s="155" t="s">
        <v>2508</v>
      </c>
      <c r="C254" s="2" t="s">
        <v>2511</v>
      </c>
      <c r="D254" s="2" t="str">
        <f t="shared" si="38"/>
        <v>江東区</v>
      </c>
      <c r="E254" s="2" t="s">
        <v>2512</v>
      </c>
      <c r="F254" s="2" t="s">
        <v>1025</v>
      </c>
      <c r="G254" s="152" t="str">
        <f t="shared" si="29"/>
        <v/>
      </c>
      <c r="H254" s="148"/>
      <c r="I254" s="152" t="str">
        <f t="shared" si="30"/>
        <v/>
      </c>
      <c r="J254" s="148"/>
      <c r="K254" s="76" t="str">
        <f t="shared" si="31"/>
        <v/>
      </c>
      <c r="L254" s="91"/>
      <c r="M254" s="76" t="str">
        <f t="shared" si="39"/>
        <v/>
      </c>
      <c r="N254" s="91"/>
    </row>
    <row r="255" spans="1:14" s="153" customFormat="1" ht="21" customHeight="1" x14ac:dyDescent="0.15">
      <c r="A255" s="10">
        <v>2244</v>
      </c>
      <c r="B255" s="155" t="s">
        <v>2517</v>
      </c>
      <c r="C255" s="2" t="s">
        <v>2519</v>
      </c>
      <c r="D255" s="2" t="str">
        <f>IF(ISERROR(FIND("区",C255))=FALSE,LEFT(C255,FIND("区",C255)),IF(ISERROR(FIND("市",C255))=FALSE,LEFT(C255,FIND("市",C255)),IF(ISERROR(FIND("町",C255))=FALSE,LEFT(C255,FIND("町",C255)),IF(ISERROR(FIND("村",C255))=FALSE,LEFT(C255,FIND("村",C255)),IF(ISERROR(FIND("郡",C250))=FALSE,LEFT(C250,FIND("郡",C250)))))))</f>
        <v>三鷹市</v>
      </c>
      <c r="E255" s="2" t="s">
        <v>2520</v>
      </c>
      <c r="F255" s="2" t="s">
        <v>19</v>
      </c>
      <c r="G255" s="152" t="str">
        <f t="shared" si="29"/>
        <v/>
      </c>
      <c r="H255" s="148"/>
      <c r="I255" s="152" t="str">
        <f t="shared" si="30"/>
        <v/>
      </c>
      <c r="J255" s="148"/>
      <c r="K255" s="76" t="str">
        <f t="shared" si="31"/>
        <v/>
      </c>
      <c r="L255" s="91"/>
      <c r="M255" s="76" t="str">
        <f t="shared" si="39"/>
        <v/>
      </c>
      <c r="N255" s="91"/>
    </row>
    <row r="256" spans="1:14" s="153" customFormat="1" ht="21" customHeight="1" x14ac:dyDescent="0.15">
      <c r="A256" s="10">
        <v>2300</v>
      </c>
      <c r="B256" s="155" t="s">
        <v>2522</v>
      </c>
      <c r="C256" s="2" t="s">
        <v>2525</v>
      </c>
      <c r="D256" s="2" t="str">
        <f>IF(ISERROR(FIND("区",C256))=FALSE,LEFT(C256,FIND("区",C256)),IF(ISERROR(FIND("市",C256))=FALSE,LEFT(C256,FIND("市",C256)),IF(ISERROR(FIND("町",C256))=FALSE,LEFT(C256,FIND("町",C256)),IF(ISERROR(FIND("村",C256))=FALSE,LEFT(C256,FIND("村",C256)),IF(ISERROR(FIND("郡",C251))=FALSE,LEFT(C251,FIND("郡",C251)))))))</f>
        <v>武蔵野市</v>
      </c>
      <c r="E256" s="2" t="s">
        <v>2526</v>
      </c>
      <c r="F256" s="2" t="s">
        <v>1025</v>
      </c>
      <c r="G256" s="152" t="str">
        <f t="shared" si="29"/>
        <v/>
      </c>
      <c r="H256" s="148"/>
      <c r="I256" s="152" t="str">
        <f t="shared" si="30"/>
        <v/>
      </c>
      <c r="J256" s="148"/>
      <c r="K256" s="76" t="str">
        <f t="shared" si="31"/>
        <v/>
      </c>
      <c r="L256" s="91"/>
      <c r="M256" s="76" t="str">
        <f t="shared" si="39"/>
        <v/>
      </c>
      <c r="N256" s="91"/>
    </row>
    <row r="257" spans="1:14" s="153" customFormat="1" ht="21" customHeight="1" x14ac:dyDescent="0.15">
      <c r="A257" s="10">
        <v>2503</v>
      </c>
      <c r="B257" s="155" t="s">
        <v>2529</v>
      </c>
      <c r="C257" s="2" t="s">
        <v>2531</v>
      </c>
      <c r="D257" s="2" t="str">
        <f>IF(ISERROR(FIND("区",C257))=FALSE,LEFT(C257,FIND("区",C257)),IF(ISERROR(FIND("市",C257))=FALSE,LEFT(C257,FIND("市",C257)),IF(ISERROR(FIND("町",C257))=FALSE,LEFT(C257,FIND("町",C257)),IF(ISERROR(FIND("村",C257))=FALSE,LEFT(C257,FIND("村",C257)),IF(ISERROR(FIND("郡",C252))=FALSE,LEFT(C252,FIND("郡",C252)))))))</f>
        <v>千代田区</v>
      </c>
      <c r="E257" s="2" t="s">
        <v>2532</v>
      </c>
      <c r="F257" s="2" t="s">
        <v>19</v>
      </c>
      <c r="G257" s="152" t="str">
        <f t="shared" si="29"/>
        <v/>
      </c>
      <c r="H257" s="148"/>
      <c r="I257" s="152" t="str">
        <f t="shared" si="30"/>
        <v/>
      </c>
      <c r="J257" s="148"/>
      <c r="K257" s="76" t="str">
        <f t="shared" si="31"/>
        <v/>
      </c>
      <c r="L257" s="91"/>
      <c r="M257" s="76" t="str">
        <f t="shared" si="39"/>
        <v/>
      </c>
      <c r="N257" s="91"/>
    </row>
    <row r="258" spans="1:14" s="153" customFormat="1" ht="21" customHeight="1" x14ac:dyDescent="0.15">
      <c r="A258" s="10">
        <v>2505</v>
      </c>
      <c r="B258" s="155" t="s">
        <v>2807</v>
      </c>
      <c r="C258" s="2" t="s">
        <v>2538</v>
      </c>
      <c r="D258" s="2" t="str">
        <f>IF(ISERROR(FIND("区",C258))=FALSE,LEFT(C258,FIND("区",C258)),IF(ISERROR(FIND("市",C258))=FALSE,LEFT(C258,FIND("市",C258)),IF(ISERROR(FIND("町",C258))=FALSE,LEFT(C258,FIND("町",C258)),IF(ISERROR(FIND("村",C258))=FALSE,LEFT(C258,FIND("村",C258)),IF(ISERROR(FIND("郡",#REF!))=FALSE,LEFT(#REF!,FIND("郡",#REF!)))))))</f>
        <v>新宿区</v>
      </c>
      <c r="E258" s="2" t="s">
        <v>2539</v>
      </c>
      <c r="F258" s="2" t="s">
        <v>2541</v>
      </c>
      <c r="G258" s="152" t="str">
        <f t="shared" si="29"/>
        <v/>
      </c>
      <c r="H258" s="148"/>
      <c r="I258" s="152" t="str">
        <f t="shared" si="30"/>
        <v/>
      </c>
      <c r="J258" s="148"/>
      <c r="K258" s="76" t="str">
        <f t="shared" si="31"/>
        <v/>
      </c>
      <c r="L258" s="91"/>
      <c r="M258" s="76" t="str">
        <f t="shared" si="39"/>
        <v/>
      </c>
      <c r="N258" s="91"/>
    </row>
    <row r="259" spans="1:14" s="153" customFormat="1" ht="21" customHeight="1" x14ac:dyDescent="0.15">
      <c r="A259" s="10">
        <v>2506</v>
      </c>
      <c r="B259" s="155" t="s">
        <v>2542</v>
      </c>
      <c r="C259" s="2" t="s">
        <v>2545</v>
      </c>
      <c r="D259" s="2" t="str">
        <f>IF(ISERROR(FIND("区",C259))=FALSE,LEFT(C259,FIND("区",C259)),IF(ISERROR(FIND("市",C259))=FALSE,LEFT(C259,FIND("市",C259)),IF(ISERROR(FIND("町",C259))=FALSE,LEFT(C259,FIND("町",C259)),IF(ISERROR(FIND("村",C259))=FALSE,LEFT(C259,FIND("村",C259)),IF(ISERROR(FIND("郡",C254))=FALSE,LEFT(C254,FIND("郡",C254)))))))</f>
        <v>品川区</v>
      </c>
      <c r="E259" s="2" t="s">
        <v>2546</v>
      </c>
      <c r="F259" s="2" t="s">
        <v>1025</v>
      </c>
      <c r="G259" s="152" t="str">
        <f t="shared" si="29"/>
        <v/>
      </c>
      <c r="H259" s="148"/>
      <c r="I259" s="152" t="str">
        <f t="shared" si="30"/>
        <v/>
      </c>
      <c r="J259" s="148"/>
      <c r="K259" s="76" t="str">
        <f t="shared" si="31"/>
        <v/>
      </c>
      <c r="L259" s="91"/>
      <c r="M259" s="76" t="str">
        <f t="shared" si="39"/>
        <v/>
      </c>
      <c r="N259" s="91"/>
    </row>
    <row r="260" spans="1:14" s="153" customFormat="1" ht="21" customHeight="1" x14ac:dyDescent="0.15">
      <c r="A260" s="10">
        <v>2507</v>
      </c>
      <c r="B260" s="155" t="s">
        <v>2549</v>
      </c>
      <c r="C260" s="2" t="s">
        <v>2551</v>
      </c>
      <c r="D260" s="2" t="str">
        <f>IF(ISERROR(FIND("区",C260))=FALSE,LEFT(C260,FIND("区",C260)),IF(ISERROR(FIND("市",C260))=FALSE,LEFT(C260,FIND("市",C260)),IF(ISERROR(FIND("町",C260))=FALSE,LEFT(C260,FIND("町",C260)),IF(ISERROR(FIND("村",C260))=FALSE,LEFT(C260,FIND("村",C260)),IF(ISERROR(FIND("郡",C46))=FALSE,LEFT(C46,FIND("郡",C46)))))))</f>
        <v>荒川区</v>
      </c>
      <c r="E260" s="2" t="s">
        <v>2552</v>
      </c>
      <c r="F260" s="2" t="s">
        <v>1025</v>
      </c>
      <c r="G260" s="152" t="str">
        <f t="shared" si="29"/>
        <v/>
      </c>
      <c r="H260" s="148"/>
      <c r="I260" s="152" t="str">
        <f t="shared" si="30"/>
        <v/>
      </c>
      <c r="J260" s="148"/>
      <c r="K260" s="76" t="str">
        <f t="shared" si="31"/>
        <v/>
      </c>
      <c r="L260" s="91"/>
      <c r="M260" s="76" t="str">
        <f t="shared" si="39"/>
        <v/>
      </c>
      <c r="N260" s="91"/>
    </row>
    <row r="261" spans="1:14" s="153" customFormat="1" ht="21" customHeight="1" x14ac:dyDescent="0.15">
      <c r="A261" s="10">
        <v>2509</v>
      </c>
      <c r="B261" s="155" t="s">
        <v>2808</v>
      </c>
      <c r="C261" s="2" t="s">
        <v>2557</v>
      </c>
      <c r="D261" s="2" t="str">
        <f>IF(ISERROR(FIND("区",C261))=FALSE,LEFT(C261,FIND("区",C261)),IF(ISERROR(FIND("市",C261))=FALSE,LEFT(C261,FIND("市",C261)),IF(ISERROR(FIND("町",C261))=FALSE,LEFT(C261,FIND("町",C261)),IF(ISERROR(FIND("村",C261))=FALSE,LEFT(C261,FIND("村",C261)),IF(ISERROR(FIND("郡",#REF!))=FALSE,LEFT(#REF!,FIND("郡",#REF!)))))))</f>
        <v>新宿区</v>
      </c>
      <c r="E261" s="2" t="s">
        <v>2558</v>
      </c>
      <c r="F261" s="2" t="s">
        <v>2541</v>
      </c>
      <c r="G261" s="152" t="str">
        <f t="shared" si="29"/>
        <v/>
      </c>
      <c r="H261" s="148"/>
      <c r="I261" s="152" t="str">
        <f t="shared" si="30"/>
        <v/>
      </c>
      <c r="J261" s="148"/>
      <c r="K261" s="76" t="str">
        <f t="shared" si="31"/>
        <v/>
      </c>
      <c r="L261" s="91"/>
      <c r="M261" s="76" t="str">
        <f t="shared" si="39"/>
        <v/>
      </c>
      <c r="N261" s="91"/>
    </row>
    <row r="262" spans="1:14" s="153" customFormat="1" ht="21" customHeight="1" x14ac:dyDescent="0.15">
      <c r="A262" s="10">
        <v>2510</v>
      </c>
      <c r="B262" s="155" t="s">
        <v>2560</v>
      </c>
      <c r="C262" s="2" t="s">
        <v>2561</v>
      </c>
      <c r="D262" s="2" t="str">
        <f>IF(ISERROR(FIND("区",C262))=FALSE,LEFT(C262,FIND("区",C262)),IF(ISERROR(FIND("市",C262))=FALSE,LEFT(C262,FIND("市",C262)),IF(ISERROR(FIND("町",C262))=FALSE,LEFT(C262,FIND("町",C262)),IF(ISERROR(FIND("村",C262))=FALSE,LEFT(C262,FIND("村",C262)),IF(ISERROR(FIND("郡",C256))=FALSE,LEFT(C256,FIND("郡",C256)))))))</f>
        <v>文京区</v>
      </c>
      <c r="E262" s="2" t="s">
        <v>2562</v>
      </c>
      <c r="F262" s="2" t="s">
        <v>1025</v>
      </c>
      <c r="G262" s="152" t="str">
        <f t="shared" si="29"/>
        <v/>
      </c>
      <c r="H262" s="148"/>
      <c r="I262" s="152" t="str">
        <f t="shared" si="30"/>
        <v/>
      </c>
      <c r="J262" s="148"/>
      <c r="K262" s="76" t="str">
        <f t="shared" si="31"/>
        <v/>
      </c>
      <c r="L262" s="91"/>
      <c r="M262" s="76" t="str">
        <f t="shared" si="39"/>
        <v/>
      </c>
      <c r="N262" s="91"/>
    </row>
    <row r="263" spans="1:14" s="153" customFormat="1" ht="21" customHeight="1" x14ac:dyDescent="0.15">
      <c r="A263" s="10">
        <v>2512</v>
      </c>
      <c r="B263" s="155" t="s">
        <v>2564</v>
      </c>
      <c r="C263" s="2" t="s">
        <v>2567</v>
      </c>
      <c r="D263" s="2" t="str">
        <f>IF(ISERROR(FIND("区",C263))=FALSE,LEFT(C263,FIND("区",C263)),IF(ISERROR(FIND("市",C263))=FALSE,LEFT(C263,FIND("市",C263)),IF(ISERROR(FIND("町",C263))=FALSE,LEFT(C263,FIND("町",C263)),IF(ISERROR(FIND("村",C263))=FALSE,LEFT(C263,FIND("村",C263)),IF(ISERROR(FIND("郡",#REF!))=FALSE,LEFT(#REF!,FIND("郡",#REF!)))))))</f>
        <v>国立市</v>
      </c>
      <c r="E263" s="2" t="s">
        <v>2568</v>
      </c>
      <c r="F263" s="2" t="s">
        <v>2541</v>
      </c>
      <c r="G263" s="152" t="str">
        <f t="shared" si="29"/>
        <v/>
      </c>
      <c r="H263" s="148"/>
      <c r="I263" s="152" t="str">
        <f t="shared" si="30"/>
        <v/>
      </c>
      <c r="J263" s="148"/>
      <c r="K263" s="76" t="str">
        <f t="shared" si="31"/>
        <v/>
      </c>
      <c r="L263" s="91"/>
      <c r="M263" s="76" t="str">
        <f t="shared" si="39"/>
        <v/>
      </c>
      <c r="N263" s="91"/>
    </row>
    <row r="264" spans="1:14" s="153" customFormat="1" ht="21" customHeight="1" x14ac:dyDescent="0.15">
      <c r="A264" s="10">
        <v>2513</v>
      </c>
      <c r="B264" s="155" t="s">
        <v>2570</v>
      </c>
      <c r="C264" s="2" t="s">
        <v>2212</v>
      </c>
      <c r="D264" s="2" t="str">
        <f>IF(ISERROR(FIND("区",C264))=FALSE,LEFT(C264,FIND("区",C264)),IF(ISERROR(FIND("市",C264))=FALSE,LEFT(C264,FIND("市",C264)),IF(ISERROR(FIND("町",C264))=FALSE,LEFT(C264,FIND("町",C264)),IF(ISERROR(FIND("村",C264))=FALSE,LEFT(C264,FIND("村",C264)),IF(ISERROR(FIND("郡",#REF!))=FALSE,LEFT(#REF!,FIND("郡",#REF!)))))))</f>
        <v>目黒区</v>
      </c>
      <c r="E264" s="2" t="s">
        <v>2213</v>
      </c>
      <c r="F264" s="2" t="s">
        <v>2541</v>
      </c>
      <c r="G264" s="152" t="str">
        <f t="shared" si="29"/>
        <v/>
      </c>
      <c r="H264" s="148"/>
      <c r="I264" s="152" t="str">
        <f t="shared" si="30"/>
        <v/>
      </c>
      <c r="J264" s="148"/>
      <c r="K264" s="76" t="str">
        <f t="shared" si="31"/>
        <v/>
      </c>
      <c r="L264" s="91"/>
      <c r="M264" s="76" t="str">
        <f t="shared" si="39"/>
        <v/>
      </c>
      <c r="N264" s="91"/>
    </row>
    <row r="265" spans="1:14" s="153" customFormat="1" ht="21" customHeight="1" x14ac:dyDescent="0.15">
      <c r="A265" s="10">
        <v>2516</v>
      </c>
      <c r="B265" s="155" t="s">
        <v>2809</v>
      </c>
      <c r="C265" s="2" t="s">
        <v>2576</v>
      </c>
      <c r="D265" s="2" t="str">
        <f>IF(ISERROR(FIND("区",C265))=FALSE,LEFT(C265,FIND("区",C265)),IF(ISERROR(FIND("市",C265))=FALSE,LEFT(C265,FIND("市",C265)),IF(ISERROR(FIND("町",C265))=FALSE,LEFT(C265,FIND("町",C265)),IF(ISERROR(FIND("村",C265))=FALSE,LEFT(C265,FIND("村",C265)),IF(ISERROR(FIND("郡",#REF!))=FALSE,LEFT(#REF!,FIND("郡",#REF!)))))))</f>
        <v>板橋区</v>
      </c>
      <c r="E265" s="2" t="s">
        <v>2577</v>
      </c>
      <c r="F265" s="2" t="s">
        <v>2541</v>
      </c>
      <c r="G265" s="152" t="str">
        <f t="shared" si="29"/>
        <v/>
      </c>
      <c r="H265" s="148"/>
      <c r="I265" s="152" t="str">
        <f t="shared" si="30"/>
        <v/>
      </c>
      <c r="J265" s="148"/>
      <c r="K265" s="76" t="str">
        <f t="shared" si="31"/>
        <v/>
      </c>
      <c r="L265" s="91"/>
      <c r="M265" s="76" t="str">
        <f t="shared" si="39"/>
        <v/>
      </c>
      <c r="N265" s="91"/>
    </row>
    <row r="266" spans="1:14" s="153" customFormat="1" ht="21" customHeight="1" x14ac:dyDescent="0.15">
      <c r="A266" s="10">
        <v>2517</v>
      </c>
      <c r="B266" s="155" t="s">
        <v>2810</v>
      </c>
      <c r="C266" s="2" t="s">
        <v>2582</v>
      </c>
      <c r="D266" s="2" t="str">
        <f>IF(ISERROR(FIND("区",C266))=FALSE,LEFT(C266,FIND("区",C266)),IF(ISERROR(FIND("市",C266))=FALSE,LEFT(C266,FIND("市",C266)),IF(ISERROR(FIND("町",C266))=FALSE,LEFT(C266,FIND("町",C266)),IF(ISERROR(FIND("村",C266))=FALSE,LEFT(C266,FIND("村",C266)),IF(ISERROR(FIND("郡",C260))=FALSE,LEFT(C260,FIND("郡",C260)))))))</f>
        <v>渋谷区</v>
      </c>
      <c r="E266" s="2" t="s">
        <v>2583</v>
      </c>
      <c r="F266" s="2" t="s">
        <v>2541</v>
      </c>
      <c r="G266" s="152" t="str">
        <f t="shared" si="29"/>
        <v/>
      </c>
      <c r="H266" s="148"/>
      <c r="I266" s="152" t="str">
        <f t="shared" si="30"/>
        <v/>
      </c>
      <c r="J266" s="148"/>
      <c r="K266" s="76" t="str">
        <f t="shared" si="31"/>
        <v/>
      </c>
      <c r="L266" s="91"/>
      <c r="M266" s="76" t="str">
        <f t="shared" si="39"/>
        <v/>
      </c>
      <c r="N266" s="91"/>
    </row>
    <row r="267" spans="1:14" s="153" customFormat="1" ht="21" customHeight="1" x14ac:dyDescent="0.15">
      <c r="A267" s="10">
        <v>2518</v>
      </c>
      <c r="B267" s="155" t="s">
        <v>2811</v>
      </c>
      <c r="C267" s="2" t="s">
        <v>2587</v>
      </c>
      <c r="D267" s="2" t="str">
        <f>IF(ISERROR(FIND("区",C267))=FALSE,LEFT(C267,FIND("区",C267)),IF(ISERROR(FIND("市",C267))=FALSE,LEFT(C267,FIND("市",C267)),IF(ISERROR(FIND("町",C267))=FALSE,LEFT(C267,FIND("町",C267)),IF(ISERROR(FIND("村",C267))=FALSE,LEFT(C267,FIND("村",C267)),IF(ISERROR(FIND("郡",C261))=FALSE,LEFT(C261,FIND("郡",C261)))))))</f>
        <v>千代田区</v>
      </c>
      <c r="E267" s="2" t="s">
        <v>2588</v>
      </c>
      <c r="F267" s="2" t="s">
        <v>2541</v>
      </c>
      <c r="G267" s="152" t="str">
        <f t="shared" si="29"/>
        <v/>
      </c>
      <c r="H267" s="148"/>
      <c r="I267" s="152" t="str">
        <f t="shared" si="30"/>
        <v/>
      </c>
      <c r="J267" s="148"/>
      <c r="K267" s="76" t="str">
        <f t="shared" si="31"/>
        <v/>
      </c>
      <c r="L267" s="91"/>
      <c r="M267" s="76" t="str">
        <f t="shared" si="39"/>
        <v/>
      </c>
      <c r="N267" s="91"/>
    </row>
    <row r="268" spans="1:14" s="153" customFormat="1" ht="21" customHeight="1" x14ac:dyDescent="0.15">
      <c r="A268" s="10">
        <v>2519</v>
      </c>
      <c r="B268" s="155" t="s">
        <v>2812</v>
      </c>
      <c r="C268" s="2" t="s">
        <v>2593</v>
      </c>
      <c r="D268" s="2" t="str">
        <f>IF(ISERROR(FIND("区",C268))=FALSE,LEFT(C268,FIND("区",C268)),IF(ISERROR(FIND("市",C268))=FALSE,LEFT(C268,FIND("市",C268)),IF(ISERROR(FIND("町",C268))=FALSE,LEFT(C268,FIND("町",C268)),IF(ISERROR(FIND("村",C268))=FALSE,LEFT(C268,FIND("村",C268)),IF(ISERROR(FIND("郡",C262))=FALSE,LEFT(C262,FIND("郡",C262)))))))</f>
        <v>渋谷区</v>
      </c>
      <c r="E268" s="2" t="s">
        <v>2594</v>
      </c>
      <c r="F268" s="2" t="s">
        <v>1471</v>
      </c>
      <c r="G268" s="152" t="str">
        <f t="shared" ref="G268:G283" si="40">IF(H268="","",1)</f>
        <v/>
      </c>
      <c r="H268" s="148"/>
      <c r="I268" s="152" t="str">
        <f t="shared" ref="I268:I283" si="41">IF(J268="","",1)</f>
        <v/>
      </c>
      <c r="J268" s="148"/>
      <c r="K268" s="76" t="str">
        <f t="shared" ref="K268:K283" si="42">IF(L268="","",1)</f>
        <v/>
      </c>
      <c r="L268" s="91"/>
      <c r="M268" s="76" t="str">
        <f t="shared" ref="M268:M283" si="43">IF(N268="","",1)</f>
        <v/>
      </c>
      <c r="N268" s="91"/>
    </row>
    <row r="269" spans="1:14" s="153" customFormat="1" ht="21" customHeight="1" x14ac:dyDescent="0.15">
      <c r="A269" s="10">
        <v>2520</v>
      </c>
      <c r="B269" s="155" t="s">
        <v>2813</v>
      </c>
      <c r="C269" s="2" t="s">
        <v>2597</v>
      </c>
      <c r="D269" s="2" t="str">
        <f>IF(ISERROR(FIND("区",C269))=FALSE,LEFT(C269,FIND("区",C269)),IF(ISERROR(FIND("市",C269))=FALSE,LEFT(C269,FIND("市",C269)),IF(ISERROR(FIND("町",C269))=FALSE,LEFT(C269,FIND("町",C269)),IF(ISERROR(FIND("村",C269))=FALSE,LEFT(C269,FIND("村",C269)),IF(ISERROR(FIND("郡",C263))=FALSE,LEFT(C263,FIND("郡",C263)))))))</f>
        <v>立川市</v>
      </c>
      <c r="E269" s="2" t="s">
        <v>2598</v>
      </c>
      <c r="F269" s="2" t="s">
        <v>2541</v>
      </c>
      <c r="G269" s="152" t="str">
        <f t="shared" si="40"/>
        <v/>
      </c>
      <c r="H269" s="148"/>
      <c r="I269" s="152" t="str">
        <f t="shared" si="41"/>
        <v/>
      </c>
      <c r="J269" s="148"/>
      <c r="K269" s="76" t="str">
        <f t="shared" si="42"/>
        <v/>
      </c>
      <c r="L269" s="91"/>
      <c r="M269" s="76" t="str">
        <f t="shared" si="43"/>
        <v/>
      </c>
      <c r="N269" s="91"/>
    </row>
    <row r="270" spans="1:14" s="153" customFormat="1" ht="21" customHeight="1" x14ac:dyDescent="0.15">
      <c r="A270" s="10">
        <v>2521</v>
      </c>
      <c r="B270" s="155" t="s">
        <v>2814</v>
      </c>
      <c r="C270" s="2" t="s">
        <v>2603</v>
      </c>
      <c r="D270" s="2" t="str">
        <f>IF(ISERROR(FIND("区",C270))=FALSE,LEFT(C270,FIND("区",C270)),IF(ISERROR(FIND("市",C270))=FALSE,LEFT(C270,FIND("市",C270)),IF(ISERROR(FIND("町",C270))=FALSE,LEFT(C270,FIND("町",C270)),IF(ISERROR(FIND("村",C270))=FALSE,LEFT(C270,FIND("村",C270)),IF(ISERROR(FIND("郡",C264))=FALSE,LEFT(C264,FIND("郡",C264)))))))</f>
        <v>渋谷区</v>
      </c>
      <c r="E270" s="2" t="s">
        <v>2604</v>
      </c>
      <c r="F270" s="2" t="s">
        <v>1471</v>
      </c>
      <c r="G270" s="152" t="str">
        <f t="shared" si="40"/>
        <v/>
      </c>
      <c r="H270" s="148"/>
      <c r="I270" s="152" t="str">
        <f t="shared" si="41"/>
        <v/>
      </c>
      <c r="J270" s="148"/>
      <c r="K270" s="76" t="str">
        <f t="shared" si="42"/>
        <v/>
      </c>
      <c r="L270" s="91"/>
      <c r="M270" s="76" t="str">
        <f t="shared" si="43"/>
        <v/>
      </c>
      <c r="N270" s="91"/>
    </row>
    <row r="271" spans="1:14" s="153" customFormat="1" ht="21" customHeight="1" x14ac:dyDescent="0.15">
      <c r="A271" s="10">
        <v>9901</v>
      </c>
      <c r="B271" s="155" t="s">
        <v>2815</v>
      </c>
      <c r="C271" s="2" t="s">
        <v>2610</v>
      </c>
      <c r="D271" s="2" t="str">
        <f>IF(ISERROR(FIND("区",C271))=FALSE,LEFT(C271,FIND("区",C271)),IF(ISERROR(FIND("市",C271))=FALSE,LEFT(C271,FIND("市",C271)),IF(ISERROR(FIND("町",C271))=FALSE,LEFT(C271,FIND("町",C271)),IF(ISERROR(FIND("村",C271))=FALSE,LEFT(C271,FIND("村",C271)),IF(ISERROR(FIND("郡",C266))=FALSE,LEFT(C266,FIND("郡",C266)))))))</f>
        <v>新宿区</v>
      </c>
      <c r="E271" s="2" t="s">
        <v>2611</v>
      </c>
      <c r="F271" s="2" t="s">
        <v>1471</v>
      </c>
      <c r="G271" s="152" t="str">
        <f t="shared" si="40"/>
        <v/>
      </c>
      <c r="H271" s="148"/>
      <c r="I271" s="152" t="str">
        <f t="shared" si="41"/>
        <v/>
      </c>
      <c r="J271" s="148"/>
      <c r="K271" s="76" t="str">
        <f t="shared" si="42"/>
        <v/>
      </c>
      <c r="L271" s="91"/>
      <c r="M271" s="76" t="str">
        <f t="shared" si="43"/>
        <v/>
      </c>
      <c r="N271" s="91"/>
    </row>
    <row r="272" spans="1:14" s="153" customFormat="1" ht="21" customHeight="1" x14ac:dyDescent="0.15">
      <c r="A272" s="10">
        <v>9902</v>
      </c>
      <c r="B272" s="155" t="s">
        <v>2816</v>
      </c>
      <c r="C272" s="2" t="s">
        <v>2615</v>
      </c>
      <c r="D272" s="2" t="str">
        <f>IF(ISERROR(FIND("区",C272))=FALSE,LEFT(C272,FIND("区",C272)),IF(ISERROR(FIND("市",C272))=FALSE,LEFT(C272,FIND("市",C272)),IF(ISERROR(FIND("町",C272))=FALSE,LEFT(C272,FIND("町",C272)),IF(ISERROR(FIND("村",C272))=FALSE,LEFT(C272,FIND("村",C272)),IF(ISERROR(FIND("郡",C267))=FALSE,LEFT(C267,FIND("郡",C267)))))))</f>
        <v>豊島区</v>
      </c>
      <c r="E272" s="2" t="s">
        <v>2616</v>
      </c>
      <c r="F272" s="2" t="s">
        <v>1471</v>
      </c>
      <c r="G272" s="152" t="str">
        <f t="shared" si="40"/>
        <v/>
      </c>
      <c r="H272" s="148"/>
      <c r="I272" s="152" t="str">
        <f t="shared" si="41"/>
        <v/>
      </c>
      <c r="J272" s="148"/>
      <c r="K272" s="76" t="str">
        <f t="shared" si="42"/>
        <v/>
      </c>
      <c r="L272" s="91"/>
      <c r="M272" s="76" t="str">
        <f t="shared" si="43"/>
        <v/>
      </c>
      <c r="N272" s="91"/>
    </row>
    <row r="273" spans="1:14" s="153" customFormat="1" ht="21" customHeight="1" x14ac:dyDescent="0.15">
      <c r="A273" s="10">
        <v>9904</v>
      </c>
      <c r="B273" s="155" t="s">
        <v>2817</v>
      </c>
      <c r="C273" s="2" t="s">
        <v>2620</v>
      </c>
      <c r="D273" s="2" t="str">
        <f>IF(ISERROR(FIND("区",C273))=FALSE,LEFT(C273,FIND("区",C273)),IF(ISERROR(FIND("市",C273))=FALSE,LEFT(C273,FIND("市",C273)),IF(ISERROR(FIND("町",C273))=FALSE,LEFT(C273,FIND("町",C273)),IF(ISERROR(FIND("村",C273))=FALSE,LEFT(C273,FIND("村",C273)),IF(ISERROR(FIND("郡",C268))=FALSE,LEFT(C268,FIND("郡",C268)))))))</f>
        <v>日野市</v>
      </c>
      <c r="E273" s="2" t="s">
        <v>2621</v>
      </c>
      <c r="F273" s="2" t="s">
        <v>1471</v>
      </c>
      <c r="G273" s="152" t="str">
        <f t="shared" si="40"/>
        <v/>
      </c>
      <c r="H273" s="148"/>
      <c r="I273" s="152" t="str">
        <f t="shared" si="41"/>
        <v/>
      </c>
      <c r="J273" s="148"/>
      <c r="K273" s="76" t="str">
        <f t="shared" si="42"/>
        <v/>
      </c>
      <c r="L273" s="91"/>
      <c r="M273" s="76" t="str">
        <f t="shared" si="43"/>
        <v/>
      </c>
      <c r="N273" s="91"/>
    </row>
    <row r="274" spans="1:14" s="153" customFormat="1" ht="21" customHeight="1" x14ac:dyDescent="0.15">
      <c r="A274" s="10">
        <v>9993</v>
      </c>
      <c r="B274" s="155" t="s">
        <v>2818</v>
      </c>
      <c r="C274" s="2" t="s">
        <v>2625</v>
      </c>
      <c r="D274" s="2" t="s">
        <v>2626</v>
      </c>
      <c r="E274" s="2" t="s">
        <v>2627</v>
      </c>
      <c r="F274" s="2" t="s">
        <v>2629</v>
      </c>
      <c r="G274" s="152" t="str">
        <f t="shared" si="40"/>
        <v/>
      </c>
      <c r="H274" s="148"/>
      <c r="I274" s="152" t="str">
        <f t="shared" si="41"/>
        <v/>
      </c>
      <c r="J274" s="148"/>
      <c r="K274" s="76" t="str">
        <f t="shared" si="42"/>
        <v/>
      </c>
      <c r="L274" s="91"/>
      <c r="M274" s="76" t="str">
        <f t="shared" si="43"/>
        <v/>
      </c>
      <c r="N274" s="91"/>
    </row>
    <row r="275" spans="1:14" s="153" customFormat="1" ht="21" customHeight="1" x14ac:dyDescent="0.15">
      <c r="A275" s="10">
        <v>9994</v>
      </c>
      <c r="B275" s="155" t="s">
        <v>2819</v>
      </c>
      <c r="C275" s="2" t="s">
        <v>2635</v>
      </c>
      <c r="D275" s="2" t="s">
        <v>2636</v>
      </c>
      <c r="E275" s="2" t="s">
        <v>2637</v>
      </c>
      <c r="F275" s="2" t="s">
        <v>1025</v>
      </c>
      <c r="G275" s="152" t="str">
        <f t="shared" si="40"/>
        <v/>
      </c>
      <c r="H275" s="148"/>
      <c r="I275" s="152" t="str">
        <f t="shared" si="41"/>
        <v/>
      </c>
      <c r="J275" s="148"/>
      <c r="K275" s="76" t="str">
        <f t="shared" si="42"/>
        <v/>
      </c>
      <c r="L275" s="91"/>
      <c r="M275" s="76" t="str">
        <f t="shared" si="43"/>
        <v/>
      </c>
      <c r="N275" s="91"/>
    </row>
    <row r="276" spans="1:14" s="153" customFormat="1" ht="21" customHeight="1" x14ac:dyDescent="0.15">
      <c r="A276" s="10">
        <v>9995</v>
      </c>
      <c r="B276" s="155" t="s">
        <v>2820</v>
      </c>
      <c r="C276" s="2" t="s">
        <v>2642</v>
      </c>
      <c r="D276" s="2" t="s">
        <v>2643</v>
      </c>
      <c r="E276" s="2" t="s">
        <v>2644</v>
      </c>
      <c r="F276" s="2" t="s">
        <v>2645</v>
      </c>
      <c r="G276" s="152" t="str">
        <f t="shared" si="40"/>
        <v/>
      </c>
      <c r="H276" s="148"/>
      <c r="I276" s="152" t="str">
        <f t="shared" si="41"/>
        <v/>
      </c>
      <c r="J276" s="148"/>
      <c r="K276" s="76" t="str">
        <f t="shared" si="42"/>
        <v/>
      </c>
      <c r="L276" s="91"/>
      <c r="M276" s="76" t="str">
        <f t="shared" si="43"/>
        <v/>
      </c>
      <c r="N276" s="91"/>
    </row>
    <row r="277" spans="1:14" s="153" customFormat="1" ht="21" customHeight="1" x14ac:dyDescent="0.15">
      <c r="A277" s="10">
        <v>9996</v>
      </c>
      <c r="B277" s="155" t="s">
        <v>2821</v>
      </c>
      <c r="C277" s="2" t="s">
        <v>2649</v>
      </c>
      <c r="D277" s="2" t="str">
        <f>IF(ISERROR(FIND("区",C277))=FALSE,LEFT(C277,FIND("区",C277)),IF(ISERROR(FIND("市",C277))=FALSE,LEFT(C277,FIND("市",C277)),IF(ISERROR(FIND("町",C277))=FALSE,LEFT(C277,FIND("町",C277)),IF(ISERROR(FIND("村",C277))=FALSE,LEFT(C277,FIND("村",C277)),IF(ISERROR(FIND("郡",C269))=FALSE,LEFT(C269,FIND("郡",C269)))))))</f>
        <v>世田谷区</v>
      </c>
      <c r="E277" s="2" t="s">
        <v>2650</v>
      </c>
      <c r="F277" s="2" t="s">
        <v>19</v>
      </c>
      <c r="G277" s="152" t="str">
        <f t="shared" si="40"/>
        <v/>
      </c>
      <c r="H277" s="148"/>
      <c r="I277" s="152" t="str">
        <f t="shared" si="41"/>
        <v/>
      </c>
      <c r="J277" s="148"/>
      <c r="K277" s="76" t="str">
        <f t="shared" si="42"/>
        <v/>
      </c>
      <c r="L277" s="91"/>
      <c r="M277" s="76" t="str">
        <f t="shared" si="43"/>
        <v/>
      </c>
      <c r="N277" s="91"/>
    </row>
    <row r="278" spans="1:14" s="153" customFormat="1" ht="21" customHeight="1" x14ac:dyDescent="0.15">
      <c r="A278" s="10">
        <v>9997</v>
      </c>
      <c r="B278" s="155" t="s">
        <v>2822</v>
      </c>
      <c r="C278" s="2" t="s">
        <v>2653</v>
      </c>
      <c r="D278" s="2" t="str">
        <f>IF(ISERROR(FIND("区",C278))=FALSE,LEFT(C278,FIND("区",C278)),IF(ISERROR(FIND("市",C278))=FALSE,LEFT(C278,FIND("市",C278)),IF(ISERROR(FIND("町",C278))=FALSE,LEFT(C278,FIND("町",C278)),IF(ISERROR(FIND("村",C278))=FALSE,LEFT(C278,FIND("村",C278)),IF(ISERROR(FIND("郡",C270))=FALSE,LEFT(C270,FIND("郡",C270)))))))</f>
        <v>豊島区</v>
      </c>
      <c r="E278" s="2" t="s">
        <v>2654</v>
      </c>
      <c r="F278" s="2" t="s">
        <v>1471</v>
      </c>
      <c r="G278" s="152" t="str">
        <f t="shared" si="40"/>
        <v/>
      </c>
      <c r="H278" s="148"/>
      <c r="I278" s="152" t="str">
        <f t="shared" si="41"/>
        <v/>
      </c>
      <c r="J278" s="148"/>
      <c r="K278" s="76" t="str">
        <f t="shared" si="42"/>
        <v/>
      </c>
      <c r="L278" s="91"/>
      <c r="M278" s="76" t="str">
        <f t="shared" si="43"/>
        <v/>
      </c>
      <c r="N278" s="91"/>
    </row>
    <row r="279" spans="1:14" s="153" customFormat="1" ht="21" customHeight="1" x14ac:dyDescent="0.15">
      <c r="A279" s="10">
        <v>9998</v>
      </c>
      <c r="B279" s="155" t="s">
        <v>2823</v>
      </c>
      <c r="C279" s="2" t="s">
        <v>2659</v>
      </c>
      <c r="D279" s="2" t="str">
        <f>IF(ISERROR(FIND("区",C279))=FALSE,LEFT(C279,FIND("区",C279)),IF(ISERROR(FIND("市",C279))=FALSE,LEFT(C279,FIND("市",C279)),IF(ISERROR(FIND("町",C279))=FALSE,LEFT(C279,FIND("町",C279)),IF(ISERROR(FIND("村",C279))=FALSE,LEFT(C279,FIND("村",C279)),IF(ISERROR(FIND("郡",#REF!))=FALSE,LEFT(#REF!,FIND("郡",#REF!)))))))</f>
        <v>北区</v>
      </c>
      <c r="E279" s="2" t="s">
        <v>2660</v>
      </c>
      <c r="F279" s="2" t="s">
        <v>19</v>
      </c>
      <c r="G279" s="152" t="str">
        <f t="shared" si="40"/>
        <v/>
      </c>
      <c r="H279" s="148"/>
      <c r="I279" s="152" t="str">
        <f t="shared" si="41"/>
        <v/>
      </c>
      <c r="J279" s="148"/>
      <c r="K279" s="76" t="str">
        <f t="shared" si="42"/>
        <v/>
      </c>
      <c r="L279" s="91"/>
      <c r="M279" s="76" t="str">
        <f t="shared" si="43"/>
        <v/>
      </c>
      <c r="N279" s="91"/>
    </row>
    <row r="280" spans="1:14" s="153" customFormat="1" ht="21" customHeight="1" x14ac:dyDescent="0.15">
      <c r="A280" s="10">
        <v>99005</v>
      </c>
      <c r="B280" s="155" t="s">
        <v>2668</v>
      </c>
      <c r="C280" s="2" t="s">
        <v>2671</v>
      </c>
      <c r="D280" s="2" t="str">
        <f>IF(ISERROR(FIND("区",C280))=FALSE,LEFT(C280,FIND("区",C280)),IF(ISERROR(FIND("市",C280))=FALSE,LEFT(C280,FIND("市",C280)),IF(ISERROR(FIND("町",C280))=FALSE,LEFT(C280,FIND("町",C280)),IF(ISERROR(FIND("村",C280))=FALSE,LEFT(C280,FIND("村",C280)),IF(ISERROR(FIND("郡",C272))=FALSE,LEFT(C272,FIND("郡",C272)))))))</f>
        <v>町田市</v>
      </c>
      <c r="E280" s="2" t="s">
        <v>2672</v>
      </c>
      <c r="F280" s="2" t="s">
        <v>19</v>
      </c>
      <c r="G280" s="152" t="str">
        <f t="shared" si="40"/>
        <v/>
      </c>
      <c r="H280" s="148"/>
      <c r="I280" s="152" t="str">
        <f t="shared" si="41"/>
        <v/>
      </c>
      <c r="J280" s="148"/>
      <c r="K280" s="76" t="str">
        <f t="shared" si="42"/>
        <v/>
      </c>
      <c r="L280" s="91"/>
      <c r="M280" s="76" t="str">
        <f t="shared" si="43"/>
        <v/>
      </c>
      <c r="N280" s="91"/>
    </row>
    <row r="281" spans="1:14" s="153" customFormat="1" ht="21" customHeight="1" x14ac:dyDescent="0.15">
      <c r="A281" s="76"/>
      <c r="B281" s="91"/>
      <c r="C281" s="91"/>
      <c r="D281" s="91"/>
      <c r="E281" s="91"/>
      <c r="F281" s="91"/>
      <c r="G281" s="152" t="str">
        <f t="shared" si="40"/>
        <v/>
      </c>
      <c r="H281" s="148"/>
      <c r="I281" s="152" t="str">
        <f t="shared" si="41"/>
        <v/>
      </c>
      <c r="J281" s="148"/>
      <c r="K281" s="76" t="str">
        <f t="shared" si="42"/>
        <v/>
      </c>
      <c r="L281" s="91"/>
      <c r="M281" s="76" t="str">
        <f t="shared" si="43"/>
        <v/>
      </c>
      <c r="N281" s="91"/>
    </row>
    <row r="282" spans="1:14" s="74" customFormat="1" ht="21" customHeight="1" x14ac:dyDescent="0.15">
      <c r="A282" s="77"/>
      <c r="B282" s="92"/>
      <c r="C282" s="92"/>
      <c r="D282" s="92"/>
      <c r="E282" s="92"/>
      <c r="F282" s="92"/>
      <c r="G282" s="152" t="str">
        <f t="shared" si="40"/>
        <v/>
      </c>
      <c r="H282" s="148"/>
      <c r="I282" s="152" t="str">
        <f t="shared" si="41"/>
        <v/>
      </c>
      <c r="J282" s="148"/>
      <c r="K282" s="76" t="str">
        <f t="shared" si="42"/>
        <v/>
      </c>
      <c r="L282" s="91"/>
      <c r="M282" s="76" t="str">
        <f t="shared" si="43"/>
        <v/>
      </c>
      <c r="N282" s="91"/>
    </row>
    <row r="283" spans="1:14" s="74" customFormat="1" ht="21" customHeight="1" x14ac:dyDescent="0.15">
      <c r="A283" s="77"/>
      <c r="B283" s="92"/>
      <c r="C283" s="92"/>
      <c r="D283" s="92"/>
      <c r="E283" s="92"/>
      <c r="F283" s="92"/>
      <c r="G283" s="152" t="str">
        <f t="shared" si="40"/>
        <v/>
      </c>
      <c r="H283" s="148"/>
      <c r="I283" s="152" t="str">
        <f t="shared" si="41"/>
        <v/>
      </c>
      <c r="J283" s="148"/>
      <c r="K283" s="76" t="str">
        <f t="shared" si="42"/>
        <v/>
      </c>
      <c r="L283" s="91"/>
      <c r="M283" s="76" t="str">
        <f t="shared" si="43"/>
        <v/>
      </c>
      <c r="N283" s="91"/>
    </row>
    <row r="284" spans="1:14" s="74" customFormat="1" ht="21" customHeight="1" x14ac:dyDescent="0.15">
      <c r="G284" s="74">
        <f t="shared" ref="G284:N284" si="44">SUM(G11:G283)</f>
        <v>0</v>
      </c>
      <c r="H284" s="154">
        <f t="shared" si="44"/>
        <v>0</v>
      </c>
      <c r="I284" s="74">
        <f t="shared" si="44"/>
        <v>0</v>
      </c>
      <c r="J284" s="154">
        <f t="shared" si="44"/>
        <v>0</v>
      </c>
      <c r="K284" s="74">
        <f t="shared" si="44"/>
        <v>0</v>
      </c>
      <c r="L284" s="154">
        <f t="shared" si="44"/>
        <v>0</v>
      </c>
      <c r="M284" s="74">
        <f t="shared" si="44"/>
        <v>0</v>
      </c>
      <c r="N284" s="154">
        <f t="shared" si="44"/>
        <v>0</v>
      </c>
    </row>
  </sheetData>
  <sheetProtection algorithmName="SHA-512" hashValue="8btuGoSKdJP9EI+sIxcE03SPIarBFRjlgobNHrTTE5xv1z1wPBh5GzzMq8CJzNsYUjDN4dojP1O9IQL7tEVKNQ==" saltValue="BaiitFlalY9uxSO8a0cBkw==" spinCount="100000" sheet="1" objects="1" scenarios="1"/>
  <mergeCells count="11">
    <mergeCell ref="G9:J9"/>
    <mergeCell ref="K9:N9"/>
    <mergeCell ref="A1:N1"/>
    <mergeCell ref="G4:J4"/>
    <mergeCell ref="K4:N4"/>
    <mergeCell ref="I7:J7"/>
    <mergeCell ref="I6:J6"/>
    <mergeCell ref="M6:N6"/>
    <mergeCell ref="M7:N7"/>
    <mergeCell ref="A3:D3"/>
    <mergeCell ref="I3:L3"/>
  </mergeCells>
  <phoneticPr fontId="5"/>
  <dataValidations count="2">
    <dataValidation allowBlank="1" showInputMessage="1" showErrorMessage="1" promptTitle="入力できません！" prompt="加盟人数を入力すると自動で入力されます。" sqref="I11:I283 M11:M283 G11:G283 K11:K283" xr:uid="{D3A79432-6041-4086-99D3-3D84F4D55B1B}"/>
    <dataValidation type="whole" errorStyle="warning" allowBlank="1" showInputMessage="1" showErrorMessage="1" error="部員数の人数を入力してください。_x000a_都立以外は0人でも加盟は可能です。" sqref="H11:H283 J11:J283 L11:L283 N11:N283" xr:uid="{ABB941D3-83E0-4939-B311-17D3E4FECBE6}">
      <formula1>1</formula1>
      <formula2>200</formula2>
    </dataValidation>
  </dataValidations>
  <pageMargins left="0.7" right="0.7" top="0.75" bottom="0.45" header="0.3" footer="0.3"/>
  <pageSetup paperSize="9" scale="67" fitToHeight="0" orientation="portrait" r:id="rId1"/>
  <ignoredErrors>
    <ignoredError sqref="D279 D258 D26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N27"/>
  <sheetViews>
    <sheetView zoomScaleNormal="100" workbookViewId="0"/>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31.2" customHeight="1" x14ac:dyDescent="0.45">
      <c r="A1" s="17" t="s">
        <v>2845</v>
      </c>
      <c r="C1" s="189" t="s">
        <v>2876</v>
      </c>
      <c r="D1" s="189"/>
      <c r="G1" s="95" t="s">
        <v>2846</v>
      </c>
    </row>
    <row r="2" spans="1:14" ht="23.4" customHeight="1" x14ac:dyDescent="0.45">
      <c r="B2" s="18"/>
      <c r="F2" s="18"/>
    </row>
    <row r="3" spans="1:14" x14ac:dyDescent="0.2">
      <c r="A3" s="18" t="s">
        <v>2844</v>
      </c>
      <c r="B3" s="19">
        <f>'◆加盟内訳書(私・国・区)'!A2</f>
        <v>0</v>
      </c>
      <c r="C3" s="18"/>
      <c r="D3" s="20"/>
      <c r="E3" s="21"/>
      <c r="F3" s="22"/>
      <c r="G3" s="21"/>
      <c r="H3" s="9"/>
      <c r="I3" s="9"/>
      <c r="J3" s="9"/>
      <c r="K3" s="9"/>
      <c r="L3" s="9"/>
      <c r="M3" s="9"/>
      <c r="N3" s="9"/>
    </row>
    <row r="4" spans="1:14" ht="21" x14ac:dyDescent="0.2">
      <c r="A4" s="187" t="str">
        <f>'◆加盟内訳書(私・国・区)'!A3:D3</f>
        <v xml:space="preserve">  ↑　　専門部番号を入力して下さい</v>
      </c>
      <c r="B4" s="187"/>
      <c r="C4" s="187"/>
      <c r="D4" s="187"/>
      <c r="E4" s="21"/>
      <c r="F4" s="22"/>
      <c r="G4" s="18"/>
    </row>
    <row r="5" spans="1:14" ht="21" x14ac:dyDescent="0.2">
      <c r="A5" s="23"/>
      <c r="B5" s="23"/>
      <c r="C5" s="24"/>
      <c r="D5" s="24"/>
      <c r="E5" s="21"/>
      <c r="F5" s="22"/>
      <c r="G5" s="18"/>
    </row>
    <row r="6" spans="1:14" ht="37.200000000000003" customHeight="1" x14ac:dyDescent="0.45">
      <c r="A6" s="25"/>
      <c r="B6" s="26"/>
      <c r="C6" s="26" t="s">
        <v>2827</v>
      </c>
      <c r="D6" s="197">
        <f>'◆加盟内訳書(私・国・区)'!I3</f>
        <v>0</v>
      </c>
      <c r="E6" s="197"/>
      <c r="F6" s="27" t="s">
        <v>2828</v>
      </c>
      <c r="G6" s="18"/>
    </row>
    <row r="7" spans="1:14" ht="36" customHeight="1" x14ac:dyDescent="0.2">
      <c r="A7" s="25"/>
      <c r="B7" s="26"/>
      <c r="C7" s="28"/>
      <c r="D7" s="28"/>
      <c r="E7" s="29"/>
      <c r="F7" s="27"/>
      <c r="G7" s="18"/>
    </row>
    <row r="8" spans="1:14" ht="31.8" customHeight="1" x14ac:dyDescent="0.45">
      <c r="A8" s="195" t="s">
        <v>3417</v>
      </c>
      <c r="B8" s="195"/>
      <c r="C8" s="195"/>
      <c r="D8" s="195"/>
      <c r="E8" s="195"/>
      <c r="F8" s="195"/>
      <c r="G8" s="195"/>
    </row>
    <row r="9" spans="1:14" ht="31.8" customHeight="1" thickBot="1" x14ac:dyDescent="0.25">
      <c r="A9" s="30"/>
      <c r="B9" s="26"/>
      <c r="C9" s="31"/>
      <c r="D9" s="31"/>
      <c r="E9" s="31"/>
      <c r="F9" s="31"/>
      <c r="G9" s="32"/>
      <c r="H9" s="12"/>
    </row>
    <row r="10" spans="1:14" x14ac:dyDescent="0.2">
      <c r="A10" s="25"/>
      <c r="B10" s="192" t="s">
        <v>2796</v>
      </c>
      <c r="C10" s="193"/>
      <c r="D10" s="193"/>
      <c r="E10" s="194"/>
      <c r="F10" s="18"/>
      <c r="G10" s="18"/>
    </row>
    <row r="11" spans="1:14" ht="18.600000000000001" thickBot="1" x14ac:dyDescent="0.25">
      <c r="A11" s="25"/>
      <c r="B11" s="33" t="s">
        <v>2794</v>
      </c>
      <c r="C11" s="34">
        <f>'◆加盟内訳書(私・国・区)'!H5</f>
        <v>0</v>
      </c>
      <c r="D11" s="34" t="s">
        <v>2795</v>
      </c>
      <c r="E11" s="35">
        <f>'◆加盟内訳書(私・国・区)'!J5</f>
        <v>0</v>
      </c>
      <c r="F11" s="18"/>
      <c r="G11" s="18"/>
    </row>
    <row r="12" spans="1:14" ht="22.8" customHeight="1" thickBot="1" x14ac:dyDescent="0.25">
      <c r="A12" s="18"/>
      <c r="B12" s="206" t="s">
        <v>2848</v>
      </c>
      <c r="C12" s="207"/>
      <c r="D12" s="204">
        <f>C11+E11</f>
        <v>0</v>
      </c>
      <c r="E12" s="205"/>
      <c r="F12" s="18"/>
      <c r="G12" s="18"/>
    </row>
    <row r="13" spans="1:14" ht="18.600000000000001" thickBot="1" x14ac:dyDescent="0.25">
      <c r="A13" s="18"/>
      <c r="B13" s="190" t="s">
        <v>2826</v>
      </c>
      <c r="C13" s="191"/>
      <c r="D13" s="202">
        <f>'◆加盟内訳書(私・国・区)'!I7</f>
        <v>0</v>
      </c>
      <c r="E13" s="203"/>
      <c r="F13" s="18"/>
      <c r="G13" s="18"/>
    </row>
    <row r="14" spans="1:14" x14ac:dyDescent="0.2">
      <c r="A14" s="18"/>
      <c r="B14" s="36"/>
      <c r="C14" s="36"/>
      <c r="D14" s="37"/>
      <c r="E14" s="37"/>
      <c r="F14" s="38"/>
      <c r="G14" s="38"/>
      <c r="H14" s="15"/>
      <c r="I14" s="15"/>
    </row>
    <row r="15" spans="1:14" ht="18.600000000000001" thickBot="1" x14ac:dyDescent="0.25">
      <c r="A15" s="18"/>
      <c r="B15" s="36"/>
      <c r="C15" s="36"/>
      <c r="D15" s="37"/>
      <c r="E15" s="37"/>
      <c r="F15" s="39"/>
      <c r="G15" s="38"/>
      <c r="H15" s="15"/>
      <c r="I15" s="15"/>
    </row>
    <row r="16" spans="1:14" ht="20.399999999999999" customHeight="1" x14ac:dyDescent="0.45">
      <c r="A16" s="18"/>
      <c r="B16" s="40" t="s">
        <v>2847</v>
      </c>
      <c r="C16" s="41"/>
      <c r="D16" s="41"/>
      <c r="E16" s="42"/>
      <c r="F16" s="43"/>
      <c r="G16" s="43"/>
    </row>
    <row r="17" spans="1:7" ht="33.6" customHeight="1" x14ac:dyDescent="0.45">
      <c r="A17" s="18"/>
      <c r="B17" s="44" t="s">
        <v>2831</v>
      </c>
      <c r="C17" s="45"/>
      <c r="D17" s="45"/>
      <c r="E17" s="46"/>
      <c r="F17" s="47"/>
      <c r="G17" s="47"/>
    </row>
    <row r="18" spans="1:7" ht="31.8" customHeight="1" thickBot="1" x14ac:dyDescent="0.25">
      <c r="A18" s="18"/>
      <c r="B18" s="198" t="s">
        <v>2832</v>
      </c>
      <c r="C18" s="199"/>
      <c r="D18" s="200">
        <f>D12*2400</f>
        <v>0</v>
      </c>
      <c r="E18" s="201"/>
      <c r="F18" s="18"/>
      <c r="G18" s="48"/>
    </row>
    <row r="19" spans="1:7" ht="24" customHeight="1" x14ac:dyDescent="0.25">
      <c r="A19" s="18"/>
      <c r="B19" s="196" t="s">
        <v>3414</v>
      </c>
      <c r="C19" s="196"/>
      <c r="D19" s="196"/>
      <c r="E19" s="196"/>
      <c r="F19" s="21"/>
      <c r="G19" s="18"/>
    </row>
    <row r="20" spans="1:7" ht="21.6" customHeight="1" x14ac:dyDescent="0.2">
      <c r="A20" s="18"/>
      <c r="B20" s="49" t="s">
        <v>2836</v>
      </c>
      <c r="C20" s="50"/>
      <c r="D20" s="50"/>
      <c r="E20" s="50"/>
      <c r="F20" s="21"/>
      <c r="G20" s="18"/>
    </row>
    <row r="21" spans="1:7" x14ac:dyDescent="0.2">
      <c r="A21" s="18"/>
      <c r="B21" s="49" t="s">
        <v>2834</v>
      </c>
      <c r="C21" s="50"/>
      <c r="D21" s="50"/>
      <c r="E21" s="50"/>
      <c r="F21" s="50"/>
      <c r="G21" s="18"/>
    </row>
    <row r="22" spans="1:7" x14ac:dyDescent="0.2">
      <c r="A22" s="18"/>
      <c r="B22" s="49" t="s">
        <v>2835</v>
      </c>
      <c r="C22" s="50"/>
      <c r="D22" s="50"/>
      <c r="E22" s="50"/>
      <c r="F22" s="50"/>
      <c r="G22" s="18"/>
    </row>
    <row r="23" spans="1:7" x14ac:dyDescent="0.2">
      <c r="A23" s="18"/>
      <c r="B23" s="18"/>
      <c r="C23" s="18"/>
      <c r="D23" s="18"/>
      <c r="E23" s="18"/>
      <c r="F23" s="50"/>
      <c r="G23" s="18"/>
    </row>
    <row r="24" spans="1:7" ht="24" customHeight="1" x14ac:dyDescent="0.2">
      <c r="B24" s="16" t="s">
        <v>2850</v>
      </c>
      <c r="C24" s="62"/>
      <c r="D24" s="51"/>
      <c r="E24" s="51"/>
    </row>
    <row r="27" spans="1:7" ht="34.799999999999997" customHeight="1" x14ac:dyDescent="0.45"/>
  </sheetData>
  <sheetProtection algorithmName="SHA-512" hashValue="RvU7Hk19QMzzdCDRIoTGVoi8V75tGZndZOUfF2657uvZAEKIQoFrlwD1QS7/uNhyyQz65O4dNBga7WjdNRq5Tw==" saltValue="WV+fCkgbNbLZSiqi+yZ2fQ==" spinCount="100000" sheet="1" objects="1" scenarios="1"/>
  <mergeCells count="12">
    <mergeCell ref="B19:E19"/>
    <mergeCell ref="D6:E6"/>
    <mergeCell ref="B18:C18"/>
    <mergeCell ref="D18:E18"/>
    <mergeCell ref="D13:E13"/>
    <mergeCell ref="D12:E12"/>
    <mergeCell ref="B12:C12"/>
    <mergeCell ref="C1:D1"/>
    <mergeCell ref="A4:D4"/>
    <mergeCell ref="B13:C13"/>
    <mergeCell ref="B10:E10"/>
    <mergeCell ref="A8:G8"/>
  </mergeCells>
  <phoneticPr fontId="5"/>
  <pageMargins left="0.7" right="0.46" top="1.17" bottom="0.75" header="0.3" footer="0.3"/>
  <pageSetup paperSize="9" orientation="portrait" r:id="rId1"/>
  <ignoredErrors>
    <ignoredError sqref="D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6791E-475A-4B7D-9F6E-DDB549F752D7}">
  <sheetPr>
    <tabColor theme="2" tint="-0.89999084444715716"/>
  </sheetPr>
  <dimension ref="A1:N27"/>
  <sheetViews>
    <sheetView workbookViewId="0"/>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19.2" x14ac:dyDescent="0.45">
      <c r="A1" s="17" t="s">
        <v>2852</v>
      </c>
      <c r="C1" s="208" t="s">
        <v>2877</v>
      </c>
      <c r="D1" s="208"/>
      <c r="G1" s="95" t="s">
        <v>2846</v>
      </c>
    </row>
    <row r="2" spans="1:14" ht="23.4" customHeight="1" x14ac:dyDescent="0.45">
      <c r="B2" s="18"/>
      <c r="C2" s="18"/>
      <c r="D2" s="18"/>
      <c r="F2" s="18"/>
      <c r="G2" s="18"/>
    </row>
    <row r="3" spans="1:14" x14ac:dyDescent="0.2">
      <c r="A3" s="18" t="s">
        <v>2844</v>
      </c>
      <c r="B3" s="19">
        <f>'◆加盟内訳書(私・国・区)'!A2</f>
        <v>0</v>
      </c>
      <c r="C3" s="18"/>
      <c r="D3" s="20"/>
      <c r="E3" s="21"/>
      <c r="F3" s="22"/>
      <c r="G3" s="21"/>
      <c r="H3" s="9"/>
      <c r="I3" s="9"/>
      <c r="J3" s="9"/>
      <c r="K3" s="9"/>
      <c r="L3" s="9"/>
      <c r="M3" s="9"/>
      <c r="N3" s="9"/>
    </row>
    <row r="4" spans="1:14" ht="21" x14ac:dyDescent="0.2">
      <c r="A4" s="187" t="str">
        <f>'◆加盟内訳書(私・国・区)'!A3:D3</f>
        <v xml:space="preserve">  ↑　　専門部番号を入力して下さい</v>
      </c>
      <c r="B4" s="187"/>
      <c r="C4" s="187"/>
      <c r="D4" s="187"/>
      <c r="E4" s="21"/>
      <c r="F4" s="22"/>
      <c r="G4" s="18"/>
    </row>
    <row r="5" spans="1:14" ht="21" x14ac:dyDescent="0.2">
      <c r="A5" s="23"/>
      <c r="B5" s="23"/>
      <c r="C5" s="24"/>
      <c r="D5" s="24"/>
      <c r="E5" s="21"/>
      <c r="F5" s="22"/>
      <c r="G5" s="18"/>
    </row>
    <row r="6" spans="1:14" ht="37.200000000000003" customHeight="1" x14ac:dyDescent="0.45">
      <c r="A6" s="25"/>
      <c r="B6" s="26"/>
      <c r="C6" s="26" t="s">
        <v>2827</v>
      </c>
      <c r="D6" s="197">
        <f>'◆加盟内訳書(私・国・区)'!I3</f>
        <v>0</v>
      </c>
      <c r="E6" s="197"/>
      <c r="F6" s="27" t="s">
        <v>2828</v>
      </c>
      <c r="G6" s="18"/>
    </row>
    <row r="7" spans="1:14" ht="36" customHeight="1" x14ac:dyDescent="0.2">
      <c r="A7" s="25"/>
      <c r="B7" s="26"/>
      <c r="C7" s="28"/>
      <c r="D7" s="28"/>
      <c r="E7" s="29"/>
      <c r="F7" s="27"/>
      <c r="G7" s="18"/>
    </row>
    <row r="8" spans="1:14" ht="31.8" customHeight="1" x14ac:dyDescent="0.45">
      <c r="A8" s="195" t="s">
        <v>3418</v>
      </c>
      <c r="B8" s="195"/>
      <c r="C8" s="195"/>
      <c r="D8" s="195"/>
      <c r="E8" s="195"/>
      <c r="F8" s="195"/>
      <c r="G8" s="195"/>
    </row>
    <row r="9" spans="1:14" ht="31.8" customHeight="1" thickBot="1" x14ac:dyDescent="0.25">
      <c r="A9" s="30"/>
      <c r="B9" s="26"/>
      <c r="C9" s="31"/>
      <c r="D9" s="31"/>
      <c r="E9" s="31"/>
      <c r="F9" s="31"/>
      <c r="G9" s="32"/>
      <c r="H9" s="12"/>
    </row>
    <row r="10" spans="1:14" x14ac:dyDescent="0.2">
      <c r="A10" s="25"/>
      <c r="B10" s="192" t="s">
        <v>2853</v>
      </c>
      <c r="C10" s="193"/>
      <c r="D10" s="193"/>
      <c r="E10" s="194"/>
      <c r="F10" s="18"/>
      <c r="G10" s="18"/>
    </row>
    <row r="11" spans="1:14" ht="18.600000000000001" thickBot="1" x14ac:dyDescent="0.25">
      <c r="A11" s="25"/>
      <c r="B11" s="33" t="s">
        <v>2794</v>
      </c>
      <c r="C11" s="34">
        <f>'◆加盟内訳書(私・国・区)'!L5</f>
        <v>0</v>
      </c>
      <c r="D11" s="34" t="s">
        <v>2795</v>
      </c>
      <c r="E11" s="35">
        <f>'◆加盟内訳書(私・国・区)'!N5</f>
        <v>0</v>
      </c>
      <c r="F11" s="18"/>
      <c r="G11" s="18"/>
    </row>
    <row r="12" spans="1:14" ht="22.8" customHeight="1" thickBot="1" x14ac:dyDescent="0.25">
      <c r="A12" s="18"/>
      <c r="B12" s="206" t="s">
        <v>2854</v>
      </c>
      <c r="C12" s="207"/>
      <c r="D12" s="204">
        <f>C11+E11</f>
        <v>0</v>
      </c>
      <c r="E12" s="205"/>
      <c r="F12" s="18"/>
      <c r="G12" s="18"/>
    </row>
    <row r="13" spans="1:14" ht="18.600000000000001" thickBot="1" x14ac:dyDescent="0.25">
      <c r="A13" s="18"/>
      <c r="B13" s="190" t="s">
        <v>2855</v>
      </c>
      <c r="C13" s="191"/>
      <c r="D13" s="202">
        <f>'◆加盟内訳書(私・国・区)'!M7</f>
        <v>0</v>
      </c>
      <c r="E13" s="203"/>
      <c r="F13" s="18"/>
      <c r="G13" s="18"/>
    </row>
    <row r="14" spans="1:14" x14ac:dyDescent="0.2">
      <c r="A14" s="18"/>
      <c r="B14" s="36"/>
      <c r="C14" s="36"/>
      <c r="D14" s="37"/>
      <c r="E14" s="37"/>
      <c r="F14" s="38"/>
      <c r="G14" s="38"/>
      <c r="H14" s="15"/>
      <c r="I14" s="15"/>
    </row>
    <row r="15" spans="1:14" ht="18.600000000000001" thickBot="1" x14ac:dyDescent="0.25">
      <c r="A15" s="18"/>
      <c r="B15" s="36"/>
      <c r="C15" s="36"/>
      <c r="D15" s="37"/>
      <c r="E15" s="37"/>
      <c r="F15" s="39"/>
      <c r="G15" s="38"/>
      <c r="H15" s="15"/>
      <c r="I15" s="15"/>
    </row>
    <row r="16" spans="1:14" ht="20.399999999999999" customHeight="1" x14ac:dyDescent="0.45">
      <c r="A16" s="18"/>
      <c r="B16" s="40" t="s">
        <v>2847</v>
      </c>
      <c r="C16" s="41"/>
      <c r="D16" s="41"/>
      <c r="E16" s="42"/>
      <c r="F16" s="43"/>
      <c r="G16" s="43"/>
    </row>
    <row r="17" spans="1:7" ht="33.6" customHeight="1" x14ac:dyDescent="0.45">
      <c r="A17" s="18"/>
      <c r="B17" s="44" t="s">
        <v>2831</v>
      </c>
      <c r="C17" s="45"/>
      <c r="D17" s="45"/>
      <c r="E17" s="46"/>
      <c r="F17" s="47"/>
      <c r="G17" s="47"/>
    </row>
    <row r="18" spans="1:7" ht="31.8" customHeight="1" thickBot="1" x14ac:dyDescent="0.25">
      <c r="A18" s="18"/>
      <c r="B18" s="198" t="s">
        <v>2856</v>
      </c>
      <c r="C18" s="199"/>
      <c r="D18" s="200">
        <f>D12*2400</f>
        <v>0</v>
      </c>
      <c r="E18" s="201"/>
      <c r="F18" s="18"/>
      <c r="G18" s="48"/>
    </row>
    <row r="19" spans="1:7" ht="24" customHeight="1" x14ac:dyDescent="0.25">
      <c r="A19" s="18"/>
      <c r="B19" s="196" t="s">
        <v>2878</v>
      </c>
      <c r="C19" s="196"/>
      <c r="D19" s="196"/>
      <c r="E19" s="196"/>
      <c r="F19" s="21"/>
      <c r="G19" s="18"/>
    </row>
    <row r="20" spans="1:7" ht="21.6" customHeight="1" x14ac:dyDescent="0.2">
      <c r="A20" s="18"/>
      <c r="B20" s="49" t="s">
        <v>2836</v>
      </c>
      <c r="C20" s="50"/>
      <c r="D20" s="50"/>
      <c r="E20" s="50"/>
      <c r="F20" s="21"/>
      <c r="G20" s="18"/>
    </row>
    <row r="21" spans="1:7" x14ac:dyDescent="0.2">
      <c r="A21" s="18"/>
      <c r="B21" s="49" t="s">
        <v>2834</v>
      </c>
      <c r="C21" s="50"/>
      <c r="D21" s="50"/>
      <c r="E21" s="50"/>
      <c r="F21" s="50"/>
      <c r="G21" s="18"/>
    </row>
    <row r="22" spans="1:7" x14ac:dyDescent="0.2">
      <c r="A22" s="18"/>
      <c r="B22" s="49" t="s">
        <v>2835</v>
      </c>
      <c r="C22" s="50"/>
      <c r="D22" s="50"/>
      <c r="E22" s="50"/>
      <c r="F22" s="50"/>
      <c r="G22" s="18"/>
    </row>
    <row r="23" spans="1:7" x14ac:dyDescent="0.2">
      <c r="A23" s="18"/>
      <c r="B23" s="18"/>
      <c r="C23" s="18"/>
      <c r="D23" s="18"/>
      <c r="E23" s="18"/>
      <c r="F23" s="50"/>
      <c r="G23" s="18"/>
    </row>
    <row r="24" spans="1:7" ht="24" customHeight="1" x14ac:dyDescent="0.2">
      <c r="B24" s="16" t="s">
        <v>2850</v>
      </c>
      <c r="C24" s="51"/>
      <c r="D24" s="51"/>
      <c r="E24" s="51"/>
    </row>
    <row r="27" spans="1:7" ht="34.799999999999997" customHeight="1" x14ac:dyDescent="0.45"/>
  </sheetData>
  <sheetProtection algorithmName="SHA-512" hashValue="7Du/rqB6Y9wIVCq7lXE3CQCusZ9jBB6FqaV3njn2jRgIh0uo2M4Fp0FEgFOSE8MdtYAp5qDU6Tp9L7FmYMERzQ==" saltValue="EFmR5IPzOvNHrAGHaDvbTA==" spinCount="100000" sheet="1" objects="1" scenarios="1"/>
  <mergeCells count="12">
    <mergeCell ref="B19:E19"/>
    <mergeCell ref="B12:C12"/>
    <mergeCell ref="D12:E12"/>
    <mergeCell ref="B13:C13"/>
    <mergeCell ref="D13:E13"/>
    <mergeCell ref="B18:C18"/>
    <mergeCell ref="D18:E18"/>
    <mergeCell ref="C1:D1"/>
    <mergeCell ref="A4:D4"/>
    <mergeCell ref="D6:E6"/>
    <mergeCell ref="A8:G8"/>
    <mergeCell ref="B10:E10"/>
  </mergeCells>
  <phoneticPr fontId="5"/>
  <pageMargins left="0.7" right="0.46" top="1.23"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N212"/>
  <sheetViews>
    <sheetView zoomScaleNormal="100" workbookViewId="0">
      <pane ySplit="10" topLeftCell="A74" activePane="bottomLeft" state="frozen"/>
      <selection activeCell="H16" sqref="H16"/>
      <selection pane="bottomLeft" activeCell="H73" sqref="H73"/>
    </sheetView>
  </sheetViews>
  <sheetFormatPr defaultColWidth="9" defaultRowHeight="13.2" x14ac:dyDescent="0.2"/>
  <cols>
    <col min="1" max="1" width="8.59765625" style="50" bestFit="1" customWidth="1"/>
    <col min="2" max="2" width="21.19921875" style="50" customWidth="1"/>
    <col min="3" max="3" width="2.5" style="50" hidden="1" customWidth="1"/>
    <col min="4" max="4" width="12.19921875" style="74" customWidth="1"/>
    <col min="5" max="5" width="3.296875" style="50" hidden="1" customWidth="1"/>
    <col min="6" max="6" width="9.5" style="87" customWidth="1"/>
    <col min="7" max="14" width="7" style="50" customWidth="1"/>
    <col min="15" max="16384" width="9" style="50"/>
  </cols>
  <sheetData>
    <row r="1" spans="1:14" ht="32.4" customHeight="1" x14ac:dyDescent="0.2">
      <c r="A1" s="173" t="s">
        <v>2842</v>
      </c>
      <c r="B1" s="173"/>
      <c r="C1" s="173"/>
      <c r="D1" s="173"/>
      <c r="E1" s="173"/>
      <c r="F1" s="173"/>
      <c r="G1" s="173"/>
      <c r="H1" s="173"/>
      <c r="I1" s="173"/>
      <c r="J1" s="173"/>
      <c r="K1" s="173"/>
      <c r="L1" s="173"/>
      <c r="M1" s="173"/>
      <c r="N1" s="173"/>
    </row>
    <row r="2" spans="1:14" ht="18" customHeight="1" x14ac:dyDescent="0.2">
      <c r="A2" s="138"/>
      <c r="C2" s="63"/>
      <c r="D2" s="13"/>
      <c r="E2" s="21"/>
      <c r="F2" s="21"/>
    </row>
    <row r="3" spans="1:14" ht="35.4" customHeight="1" thickBot="1" x14ac:dyDescent="0.25">
      <c r="A3" s="213" t="str">
        <f>VLOOKUP(A2,専門部番号!B2:C43,2)</f>
        <v xml:space="preserve">  ↑　　専門部番号を入力して下さい</v>
      </c>
      <c r="B3" s="213"/>
      <c r="C3" s="213"/>
      <c r="D3" s="213"/>
      <c r="E3" s="21"/>
      <c r="F3" s="21"/>
      <c r="G3" s="31"/>
      <c r="H3" s="26" t="s">
        <v>2827</v>
      </c>
      <c r="I3" s="188"/>
      <c r="J3" s="188"/>
      <c r="K3" s="188"/>
      <c r="L3" s="188"/>
      <c r="M3" s="32"/>
      <c r="N3" s="78"/>
    </row>
    <row r="4" spans="1:14" ht="19.2" x14ac:dyDescent="0.2">
      <c r="A4" s="79"/>
      <c r="B4" s="65"/>
      <c r="C4" s="65"/>
      <c r="D4" s="66"/>
      <c r="E4" s="21"/>
      <c r="F4" s="21"/>
      <c r="G4" s="174" t="s">
        <v>2796</v>
      </c>
      <c r="H4" s="175"/>
      <c r="I4" s="175"/>
      <c r="J4" s="175"/>
      <c r="K4" s="176" t="s">
        <v>2797</v>
      </c>
      <c r="L4" s="177"/>
      <c r="M4" s="177"/>
      <c r="N4" s="178"/>
    </row>
    <row r="5" spans="1:14" ht="19.8" thickBot="1" x14ac:dyDescent="0.25">
      <c r="A5" s="79"/>
      <c r="B5" s="65"/>
      <c r="C5" s="65"/>
      <c r="D5" s="66"/>
      <c r="E5" s="21"/>
      <c r="F5" s="21"/>
      <c r="G5" s="33" t="s">
        <v>2794</v>
      </c>
      <c r="H5" s="80">
        <f>SUM($G$11:G$211)</f>
        <v>0</v>
      </c>
      <c r="I5" s="34" t="s">
        <v>2795</v>
      </c>
      <c r="J5" s="80">
        <f>SUM($I$11:$I$211)</f>
        <v>0</v>
      </c>
      <c r="K5" s="102" t="s">
        <v>2794</v>
      </c>
      <c r="L5" s="126">
        <f>SUM($K$11:K$211)</f>
        <v>0</v>
      </c>
      <c r="M5" s="102" t="s">
        <v>2795</v>
      </c>
      <c r="N5" s="144">
        <f>SUM($M$11:$M$211)</f>
        <v>0</v>
      </c>
    </row>
    <row r="6" spans="1:14" ht="19.8" thickBot="1" x14ac:dyDescent="0.25">
      <c r="A6" s="79"/>
      <c r="B6" s="65"/>
      <c r="C6" s="65"/>
      <c r="D6" s="66"/>
      <c r="E6" s="21"/>
      <c r="F6" s="21"/>
      <c r="G6" s="81" t="s">
        <v>2829</v>
      </c>
      <c r="H6" s="82"/>
      <c r="I6" s="97">
        <f>H5+J5</f>
        <v>0</v>
      </c>
      <c r="J6" s="83" t="s">
        <v>2830</v>
      </c>
      <c r="K6" s="104" t="s">
        <v>2798</v>
      </c>
      <c r="L6" s="105"/>
      <c r="M6" s="127">
        <f>L5+N5</f>
        <v>0</v>
      </c>
      <c r="N6" s="128" t="s">
        <v>2830</v>
      </c>
    </row>
    <row r="7" spans="1:14" ht="19.8" thickBot="1" x14ac:dyDescent="0.25">
      <c r="A7" s="79"/>
      <c r="B7" s="65"/>
      <c r="C7" s="65"/>
      <c r="D7" s="66"/>
      <c r="E7" s="21"/>
      <c r="F7" s="21"/>
      <c r="G7" s="84" t="s">
        <v>2826</v>
      </c>
      <c r="H7" s="85"/>
      <c r="I7" s="211">
        <f>I6*7500</f>
        <v>0</v>
      </c>
      <c r="J7" s="212"/>
      <c r="K7" s="209" t="s">
        <v>2825</v>
      </c>
      <c r="L7" s="210"/>
      <c r="M7" s="185">
        <f>7500*M6</f>
        <v>0</v>
      </c>
      <c r="N7" s="186"/>
    </row>
    <row r="8" spans="1:14" ht="19.2" x14ac:dyDescent="0.2">
      <c r="A8" s="86"/>
      <c r="B8" s="72"/>
      <c r="C8" s="72"/>
      <c r="D8" s="73"/>
      <c r="F8" s="50"/>
    </row>
    <row r="9" spans="1:14" ht="27" customHeight="1" x14ac:dyDescent="0.2">
      <c r="A9" s="75"/>
      <c r="F9" s="74"/>
      <c r="G9" s="167" t="s">
        <v>3409</v>
      </c>
      <c r="H9" s="168"/>
      <c r="I9" s="168"/>
      <c r="J9" s="169"/>
      <c r="K9" s="170" t="s">
        <v>3408</v>
      </c>
      <c r="L9" s="171"/>
      <c r="M9" s="171"/>
      <c r="N9" s="172"/>
    </row>
    <row r="10" spans="1:14" x14ac:dyDescent="0.2">
      <c r="A10" s="139" t="s">
        <v>0</v>
      </c>
      <c r="B10" s="140" t="s">
        <v>1</v>
      </c>
      <c r="C10" s="140" t="s">
        <v>4</v>
      </c>
      <c r="D10" s="139" t="s">
        <v>5</v>
      </c>
      <c r="E10" s="140" t="s">
        <v>6</v>
      </c>
      <c r="F10" s="139" t="s">
        <v>2824</v>
      </c>
      <c r="G10" s="141" t="s">
        <v>2750</v>
      </c>
      <c r="H10" s="141" t="s">
        <v>2751</v>
      </c>
      <c r="I10" s="142" t="s">
        <v>2752</v>
      </c>
      <c r="J10" s="143" t="s">
        <v>2753</v>
      </c>
      <c r="K10" s="141" t="s">
        <v>2750</v>
      </c>
      <c r="L10" s="141" t="s">
        <v>2751</v>
      </c>
      <c r="M10" s="142" t="s">
        <v>2752</v>
      </c>
      <c r="N10" s="143" t="s">
        <v>2753</v>
      </c>
    </row>
    <row r="11" spans="1:14" s="74" customFormat="1" ht="16.8" customHeight="1" x14ac:dyDescent="0.15">
      <c r="A11" s="10">
        <v>101</v>
      </c>
      <c r="B11" s="2" t="s">
        <v>65</v>
      </c>
      <c r="C11" s="2" t="s">
        <v>68</v>
      </c>
      <c r="D11" s="2" t="str">
        <f>IF(ISERROR(FIND("区",C11))=FALSE,LEFT(C11,FIND("区",C11)),IF(ISERROR(FIND("市",C11))=FALSE,LEFT(C11,FIND("市",C11)),IF(ISERROR(FIND("町",C11))=FALSE,LEFT(C11,FIND("町",C11)),IF(ISERROR(FIND("村",C11))=FALSE,LEFT(C11,FIND("村",C11)),IF(ISERROR(FIND("郡",#REF!))=FALSE,LEFT(#REF!,FIND("郡",#REF!)))))))</f>
        <v>千代田区</v>
      </c>
      <c r="E11" s="2" t="s">
        <v>69</v>
      </c>
      <c r="F11" s="2" t="s">
        <v>71</v>
      </c>
      <c r="G11" s="77" t="str">
        <f>IF(H11="","",1)</f>
        <v/>
      </c>
      <c r="H11" s="92"/>
      <c r="I11" s="77" t="str">
        <f>IF(J11="","",1)</f>
        <v/>
      </c>
      <c r="J11" s="92"/>
      <c r="K11" s="76" t="str">
        <f>IF(L11="","",1)</f>
        <v/>
      </c>
      <c r="L11" s="91"/>
      <c r="M11" s="76" t="str">
        <f>IF(N11="","",1)</f>
        <v/>
      </c>
      <c r="N11" s="91"/>
    </row>
    <row r="12" spans="1:14" s="74" customFormat="1" ht="16.8" customHeight="1" x14ac:dyDescent="0.15">
      <c r="A12" s="10">
        <v>102</v>
      </c>
      <c r="B12" s="2" t="s">
        <v>74</v>
      </c>
      <c r="C12" s="2" t="s">
        <v>77</v>
      </c>
      <c r="D12" s="2" t="str">
        <f>IF(ISERROR(FIND("区",C12))=FALSE,LEFT(C12,FIND("区",C12)),IF(ISERROR(FIND("市",C12))=FALSE,LEFT(C12,FIND("市",C12)),IF(ISERROR(FIND("町",C12))=FALSE,LEFT(C12,FIND("町",C12)),IF(ISERROR(FIND("村",C12))=FALSE,LEFT(C12,FIND("村",C12)),IF(ISERROR(FIND("郡",#REF!))=FALSE,LEFT(#REF!,FIND("郡",#REF!)))))))</f>
        <v>千代田区</v>
      </c>
      <c r="E12" s="2" t="s">
        <v>78</v>
      </c>
      <c r="F12" s="2" t="s">
        <v>19</v>
      </c>
      <c r="G12" s="77" t="str">
        <f t="shared" ref="G12:G75" si="0">IF(H12="","",1)</f>
        <v/>
      </c>
      <c r="H12" s="92"/>
      <c r="I12" s="77" t="str">
        <f t="shared" ref="I12:I75" si="1">IF(J12="","",1)</f>
        <v/>
      </c>
      <c r="J12" s="92"/>
      <c r="K12" s="76" t="str">
        <f t="shared" ref="K12:K75" si="2">IF(L12="","",1)</f>
        <v/>
      </c>
      <c r="L12" s="91"/>
      <c r="M12" s="76" t="str">
        <f t="shared" ref="M12:M75" si="3">IF(N12="","",1)</f>
        <v/>
      </c>
      <c r="N12" s="91"/>
    </row>
    <row r="13" spans="1:14" s="74" customFormat="1" ht="16.8" customHeight="1" x14ac:dyDescent="0.15">
      <c r="A13" s="10">
        <v>104</v>
      </c>
      <c r="B13" s="2" t="s">
        <v>80</v>
      </c>
      <c r="C13" s="2" t="s">
        <v>83</v>
      </c>
      <c r="D13" s="2" t="str">
        <f>IF(ISERROR(FIND("区",C13))=FALSE,LEFT(C13,FIND("区",C13)),IF(ISERROR(FIND("市",C13))=FALSE,LEFT(C13,FIND("市",C13)),IF(ISERROR(FIND("町",C13))=FALSE,LEFT(C13,FIND("町",C13)),IF(ISERROR(FIND("村",C13))=FALSE,LEFT(C13,FIND("村",C13)),IF(ISERROR(FIND("郡",#REF!))=FALSE,LEFT(#REF!,FIND("郡",#REF!)))))))</f>
        <v>港区</v>
      </c>
      <c r="E13" s="2" t="s">
        <v>84</v>
      </c>
      <c r="F13" s="2" t="s">
        <v>19</v>
      </c>
      <c r="G13" s="77" t="str">
        <f t="shared" si="0"/>
        <v/>
      </c>
      <c r="H13" s="92"/>
      <c r="I13" s="77" t="str">
        <f t="shared" si="1"/>
        <v/>
      </c>
      <c r="J13" s="92"/>
      <c r="K13" s="76" t="str">
        <f t="shared" si="2"/>
        <v/>
      </c>
      <c r="L13" s="91"/>
      <c r="M13" s="76" t="str">
        <f t="shared" si="3"/>
        <v/>
      </c>
      <c r="N13" s="91"/>
    </row>
    <row r="14" spans="1:14" s="74" customFormat="1" ht="16.8" customHeight="1" x14ac:dyDescent="0.15">
      <c r="A14" s="10">
        <v>121</v>
      </c>
      <c r="B14" s="2" t="s">
        <v>86</v>
      </c>
      <c r="C14" s="2" t="s">
        <v>89</v>
      </c>
      <c r="D14" s="2" t="str">
        <f>IF(ISERROR(FIND("区",C14))=FALSE,LEFT(C14,FIND("区",C14)),IF(ISERROR(FIND("市",C14))=FALSE,LEFT(C14,FIND("市",C14)),IF(ISERROR(FIND("町",C14))=FALSE,LEFT(C14,FIND("町",C14)),IF(ISERROR(FIND("村",C14))=FALSE,LEFT(C14,FIND("村",C14)),IF(ISERROR(FIND("郡",#REF!))=FALSE,LEFT(#REF!,FIND("郡",#REF!)))))))</f>
        <v>品川区</v>
      </c>
      <c r="E14" s="2" t="s">
        <v>90</v>
      </c>
      <c r="F14" s="2" t="s">
        <v>92</v>
      </c>
      <c r="G14" s="77" t="str">
        <f t="shared" si="0"/>
        <v/>
      </c>
      <c r="H14" s="92"/>
      <c r="I14" s="77" t="str">
        <f t="shared" si="1"/>
        <v/>
      </c>
      <c r="J14" s="92"/>
      <c r="K14" s="76" t="str">
        <f t="shared" si="2"/>
        <v/>
      </c>
      <c r="L14" s="91"/>
      <c r="M14" s="76" t="str">
        <f t="shared" si="3"/>
        <v/>
      </c>
      <c r="N14" s="91"/>
    </row>
    <row r="15" spans="1:14" s="74" customFormat="1" ht="16.8" customHeight="1" x14ac:dyDescent="0.15">
      <c r="A15" s="10">
        <v>122</v>
      </c>
      <c r="B15" s="2" t="s">
        <v>93</v>
      </c>
      <c r="C15" s="2" t="s">
        <v>96</v>
      </c>
      <c r="D15" s="2" t="str">
        <f>IF(ISERROR(FIND("区",C15))=FALSE,LEFT(C15,FIND("区",C15)),IF(ISERROR(FIND("市",C15))=FALSE,LEFT(C15,FIND("市",C15)),IF(ISERROR(FIND("町",C15))=FALSE,LEFT(C15,FIND("町",C15)),IF(ISERROR(FIND("村",C15))=FALSE,LEFT(C15,FIND("村",C15)),IF(ISERROR(FIND("郡",#REF!))=FALSE,LEFT(#REF!,FIND("郡",#REF!)))))))</f>
        <v>品川区</v>
      </c>
      <c r="E15" s="2" t="s">
        <v>97</v>
      </c>
      <c r="F15" s="2" t="s">
        <v>19</v>
      </c>
      <c r="G15" s="77" t="str">
        <f t="shared" si="0"/>
        <v/>
      </c>
      <c r="H15" s="92"/>
      <c r="I15" s="77" t="str">
        <f t="shared" si="1"/>
        <v/>
      </c>
      <c r="J15" s="92"/>
      <c r="K15" s="76" t="str">
        <f t="shared" si="2"/>
        <v/>
      </c>
      <c r="L15" s="91"/>
      <c r="M15" s="76" t="str">
        <f t="shared" si="3"/>
        <v/>
      </c>
      <c r="N15" s="91"/>
    </row>
    <row r="16" spans="1:14" s="74" customFormat="1" ht="16.8" customHeight="1" x14ac:dyDescent="0.15">
      <c r="A16" s="10">
        <v>123</v>
      </c>
      <c r="B16" s="2" t="s">
        <v>99</v>
      </c>
      <c r="C16" s="2" t="s">
        <v>102</v>
      </c>
      <c r="D16" s="2" t="str">
        <f>IF(ISERROR(FIND("区",C16))=FALSE,LEFT(C16,FIND("区",C16)),IF(ISERROR(FIND("市",C16))=FALSE,LEFT(C16,FIND("市",C16)),IF(ISERROR(FIND("町",C16))=FALSE,LEFT(C16,FIND("町",C16)),IF(ISERROR(FIND("村",C16))=FALSE,LEFT(C16,FIND("村",C16)),IF(ISERROR(FIND("郡",#REF!))=FALSE,LEFT(#REF!,FIND("郡",#REF!)))))))</f>
        <v>品川区</v>
      </c>
      <c r="E16" s="2" t="s">
        <v>103</v>
      </c>
      <c r="F16" s="2" t="s">
        <v>92</v>
      </c>
      <c r="G16" s="77" t="str">
        <f t="shared" si="0"/>
        <v/>
      </c>
      <c r="H16" s="92"/>
      <c r="I16" s="77" t="str">
        <f t="shared" si="1"/>
        <v/>
      </c>
      <c r="J16" s="92"/>
      <c r="K16" s="76" t="str">
        <f t="shared" si="2"/>
        <v/>
      </c>
      <c r="L16" s="91"/>
      <c r="M16" s="76" t="str">
        <f t="shared" si="3"/>
        <v/>
      </c>
      <c r="N16" s="91"/>
    </row>
    <row r="17" spans="1:14" s="74" customFormat="1" ht="16.8" customHeight="1" x14ac:dyDescent="0.15">
      <c r="A17" s="10">
        <v>124</v>
      </c>
      <c r="B17" s="2" t="s">
        <v>105</v>
      </c>
      <c r="C17" s="2" t="s">
        <v>108</v>
      </c>
      <c r="D17" s="2" t="str">
        <f t="shared" ref="D17:D48" si="4">IF(ISERROR(FIND("区",C17))=FALSE,LEFT(C17,FIND("区",C17)),IF(ISERROR(FIND("市",C17))=FALSE,LEFT(C17,FIND("市",C17)),IF(ISERROR(FIND("町",C17))=FALSE,LEFT(C17,FIND("町",C17)),IF(ISERROR(FIND("村",C17))=FALSE,LEFT(C17,FIND("村",C17)),IF(ISERROR(FIND("郡",C11))=FALSE,LEFT(C11,FIND("郡",C11)))))))</f>
        <v>大田区</v>
      </c>
      <c r="E17" s="2" t="s">
        <v>109</v>
      </c>
      <c r="F17" s="2" t="s">
        <v>92</v>
      </c>
      <c r="G17" s="77" t="str">
        <f t="shared" si="0"/>
        <v/>
      </c>
      <c r="H17" s="92"/>
      <c r="I17" s="77" t="str">
        <f t="shared" si="1"/>
        <v/>
      </c>
      <c r="J17" s="92"/>
      <c r="K17" s="76" t="str">
        <f t="shared" si="2"/>
        <v/>
      </c>
      <c r="L17" s="91"/>
      <c r="M17" s="76" t="str">
        <f t="shared" si="3"/>
        <v/>
      </c>
      <c r="N17" s="91"/>
    </row>
    <row r="18" spans="1:14" s="74" customFormat="1" ht="16.8" customHeight="1" x14ac:dyDescent="0.15">
      <c r="A18" s="10">
        <v>125</v>
      </c>
      <c r="B18" s="2" t="s">
        <v>111</v>
      </c>
      <c r="C18" s="2" t="s">
        <v>114</v>
      </c>
      <c r="D18" s="2" t="str">
        <f t="shared" si="4"/>
        <v>大田区</v>
      </c>
      <c r="E18" s="2" t="s">
        <v>115</v>
      </c>
      <c r="F18" s="2" t="s">
        <v>92</v>
      </c>
      <c r="G18" s="77" t="str">
        <f t="shared" si="0"/>
        <v/>
      </c>
      <c r="H18" s="92"/>
      <c r="I18" s="77" t="str">
        <f t="shared" si="1"/>
        <v/>
      </c>
      <c r="J18" s="92"/>
      <c r="K18" s="76" t="str">
        <f t="shared" si="2"/>
        <v/>
      </c>
      <c r="L18" s="91"/>
      <c r="M18" s="76" t="str">
        <f t="shared" si="3"/>
        <v/>
      </c>
      <c r="N18" s="91"/>
    </row>
    <row r="19" spans="1:14" s="74" customFormat="1" ht="16.8" customHeight="1" x14ac:dyDescent="0.15">
      <c r="A19" s="10">
        <v>126</v>
      </c>
      <c r="B19" s="2" t="s">
        <v>117</v>
      </c>
      <c r="C19" s="2" t="s">
        <v>120</v>
      </c>
      <c r="D19" s="2" t="str">
        <f t="shared" si="4"/>
        <v>大田区</v>
      </c>
      <c r="E19" s="2" t="s">
        <v>121</v>
      </c>
      <c r="F19" s="2" t="s">
        <v>19</v>
      </c>
      <c r="G19" s="77" t="str">
        <f t="shared" si="0"/>
        <v/>
      </c>
      <c r="H19" s="92"/>
      <c r="I19" s="77" t="str">
        <f t="shared" si="1"/>
        <v/>
      </c>
      <c r="J19" s="92"/>
      <c r="K19" s="76" t="str">
        <f t="shared" si="2"/>
        <v/>
      </c>
      <c r="L19" s="91"/>
      <c r="M19" s="76" t="str">
        <f t="shared" si="3"/>
        <v/>
      </c>
      <c r="N19" s="91"/>
    </row>
    <row r="20" spans="1:14" s="74" customFormat="1" ht="16.8" customHeight="1" x14ac:dyDescent="0.15">
      <c r="A20" s="10">
        <v>129</v>
      </c>
      <c r="B20" s="2" t="s">
        <v>123</v>
      </c>
      <c r="C20" s="2" t="s">
        <v>126</v>
      </c>
      <c r="D20" s="2" t="str">
        <f t="shared" si="4"/>
        <v>大田区</v>
      </c>
      <c r="E20" s="2" t="s">
        <v>127</v>
      </c>
      <c r="F20" s="2" t="s">
        <v>19</v>
      </c>
      <c r="G20" s="77" t="str">
        <f t="shared" si="0"/>
        <v/>
      </c>
      <c r="H20" s="92"/>
      <c r="I20" s="77" t="str">
        <f t="shared" si="1"/>
        <v/>
      </c>
      <c r="J20" s="92"/>
      <c r="K20" s="76" t="str">
        <f t="shared" si="2"/>
        <v/>
      </c>
      <c r="L20" s="91"/>
      <c r="M20" s="76" t="str">
        <f t="shared" si="3"/>
        <v/>
      </c>
      <c r="N20" s="91"/>
    </row>
    <row r="21" spans="1:14" s="74" customFormat="1" ht="16.8" customHeight="1" x14ac:dyDescent="0.15">
      <c r="A21" s="10">
        <v>141</v>
      </c>
      <c r="B21" s="2" t="s">
        <v>129</v>
      </c>
      <c r="C21" s="2" t="s">
        <v>132</v>
      </c>
      <c r="D21" s="2" t="str">
        <f t="shared" si="4"/>
        <v>大田区</v>
      </c>
      <c r="E21" s="2" t="s">
        <v>133</v>
      </c>
      <c r="F21" s="2" t="s">
        <v>19</v>
      </c>
      <c r="G21" s="77" t="str">
        <f t="shared" si="0"/>
        <v/>
      </c>
      <c r="H21" s="92"/>
      <c r="I21" s="77" t="str">
        <f t="shared" si="1"/>
        <v/>
      </c>
      <c r="J21" s="92"/>
      <c r="K21" s="76" t="str">
        <f t="shared" si="2"/>
        <v/>
      </c>
      <c r="L21" s="91"/>
      <c r="M21" s="76" t="str">
        <f t="shared" si="3"/>
        <v/>
      </c>
      <c r="N21" s="91"/>
    </row>
    <row r="22" spans="1:14" s="74" customFormat="1" ht="16.8" customHeight="1" x14ac:dyDescent="0.15">
      <c r="A22" s="10">
        <v>151</v>
      </c>
      <c r="B22" s="2" t="s">
        <v>135</v>
      </c>
      <c r="C22" s="2" t="s">
        <v>138</v>
      </c>
      <c r="D22" s="2" t="str">
        <f t="shared" si="4"/>
        <v>大田区</v>
      </c>
      <c r="E22" s="2" t="s">
        <v>139</v>
      </c>
      <c r="F22" s="2" t="s">
        <v>92</v>
      </c>
      <c r="G22" s="77" t="str">
        <f t="shared" si="0"/>
        <v/>
      </c>
      <c r="H22" s="92"/>
      <c r="I22" s="77" t="str">
        <f t="shared" si="1"/>
        <v/>
      </c>
      <c r="J22" s="92"/>
      <c r="K22" s="76" t="str">
        <f t="shared" si="2"/>
        <v/>
      </c>
      <c r="L22" s="91"/>
      <c r="M22" s="76" t="str">
        <f t="shared" si="3"/>
        <v/>
      </c>
      <c r="N22" s="91"/>
    </row>
    <row r="23" spans="1:14" s="74" customFormat="1" ht="16.8" customHeight="1" x14ac:dyDescent="0.15">
      <c r="A23" s="10">
        <v>152</v>
      </c>
      <c r="B23" s="2" t="s">
        <v>141</v>
      </c>
      <c r="C23" s="2" t="s">
        <v>144</v>
      </c>
      <c r="D23" s="2" t="str">
        <f t="shared" si="4"/>
        <v>大田区</v>
      </c>
      <c r="E23" s="2" t="s">
        <v>145</v>
      </c>
      <c r="F23" s="2" t="s">
        <v>19</v>
      </c>
      <c r="G23" s="77" t="str">
        <f t="shared" si="0"/>
        <v/>
      </c>
      <c r="H23" s="92"/>
      <c r="I23" s="77" t="str">
        <f t="shared" si="1"/>
        <v/>
      </c>
      <c r="J23" s="92"/>
      <c r="K23" s="76" t="str">
        <f t="shared" si="2"/>
        <v/>
      </c>
      <c r="L23" s="91"/>
      <c r="M23" s="76" t="str">
        <f t="shared" si="3"/>
        <v/>
      </c>
      <c r="N23" s="91"/>
    </row>
    <row r="24" spans="1:14" s="74" customFormat="1" ht="16.8" customHeight="1" x14ac:dyDescent="0.15">
      <c r="A24" s="10">
        <v>161</v>
      </c>
      <c r="B24" s="2" t="s">
        <v>147</v>
      </c>
      <c r="C24" s="2" t="s">
        <v>150</v>
      </c>
      <c r="D24" s="2" t="str">
        <f t="shared" si="4"/>
        <v>港区</v>
      </c>
      <c r="E24" s="2" t="s">
        <v>151</v>
      </c>
      <c r="F24" s="2" t="s">
        <v>19</v>
      </c>
      <c r="G24" s="77" t="str">
        <f t="shared" si="0"/>
        <v/>
      </c>
      <c r="H24" s="92"/>
      <c r="I24" s="77" t="str">
        <f t="shared" si="1"/>
        <v/>
      </c>
      <c r="J24" s="92"/>
      <c r="K24" s="76" t="str">
        <f t="shared" si="2"/>
        <v/>
      </c>
      <c r="L24" s="91"/>
      <c r="M24" s="76" t="str">
        <f t="shared" si="3"/>
        <v/>
      </c>
      <c r="N24" s="91"/>
    </row>
    <row r="25" spans="1:14" s="74" customFormat="1" ht="16.8" customHeight="1" x14ac:dyDescent="0.15">
      <c r="A25" s="10">
        <v>162</v>
      </c>
      <c r="B25" s="2" t="s">
        <v>153</v>
      </c>
      <c r="C25" s="2" t="s">
        <v>156</v>
      </c>
      <c r="D25" s="2" t="str">
        <f t="shared" si="4"/>
        <v>大田区</v>
      </c>
      <c r="E25" s="2" t="s">
        <v>157</v>
      </c>
      <c r="F25" s="2" t="s">
        <v>19</v>
      </c>
      <c r="G25" s="77" t="str">
        <f t="shared" si="0"/>
        <v/>
      </c>
      <c r="H25" s="92"/>
      <c r="I25" s="77" t="str">
        <f t="shared" si="1"/>
        <v/>
      </c>
      <c r="J25" s="92"/>
      <c r="K25" s="76" t="str">
        <f t="shared" si="2"/>
        <v/>
      </c>
      <c r="L25" s="91"/>
      <c r="M25" s="76" t="str">
        <f t="shared" si="3"/>
        <v/>
      </c>
      <c r="N25" s="91"/>
    </row>
    <row r="26" spans="1:14" s="74" customFormat="1" ht="16.8" customHeight="1" x14ac:dyDescent="0.15">
      <c r="A26" s="10">
        <v>201</v>
      </c>
      <c r="B26" s="2" t="s">
        <v>159</v>
      </c>
      <c r="C26" s="2" t="s">
        <v>162</v>
      </c>
      <c r="D26" s="2" t="str">
        <f t="shared" si="4"/>
        <v>新宿区</v>
      </c>
      <c r="E26" s="2" t="s">
        <v>163</v>
      </c>
      <c r="F26" s="2" t="s">
        <v>19</v>
      </c>
      <c r="G26" s="77" t="str">
        <f t="shared" si="0"/>
        <v/>
      </c>
      <c r="H26" s="92"/>
      <c r="I26" s="77" t="str">
        <f t="shared" si="1"/>
        <v/>
      </c>
      <c r="J26" s="92"/>
      <c r="K26" s="76" t="str">
        <f t="shared" si="2"/>
        <v/>
      </c>
      <c r="L26" s="91"/>
      <c r="M26" s="76" t="str">
        <f t="shared" si="3"/>
        <v/>
      </c>
      <c r="N26" s="91"/>
    </row>
    <row r="27" spans="1:14" s="74" customFormat="1" ht="16.8" customHeight="1" x14ac:dyDescent="0.15">
      <c r="A27" s="10">
        <v>203</v>
      </c>
      <c r="B27" s="2" t="s">
        <v>165</v>
      </c>
      <c r="C27" s="2" t="s">
        <v>168</v>
      </c>
      <c r="D27" s="2" t="str">
        <f t="shared" si="4"/>
        <v>目黒区</v>
      </c>
      <c r="E27" s="2" t="s">
        <v>169</v>
      </c>
      <c r="F27" s="2" t="s">
        <v>19</v>
      </c>
      <c r="G27" s="77" t="str">
        <f t="shared" si="0"/>
        <v/>
      </c>
      <c r="H27" s="92"/>
      <c r="I27" s="77" t="str">
        <f t="shared" si="1"/>
        <v/>
      </c>
      <c r="J27" s="92"/>
      <c r="K27" s="76" t="str">
        <f t="shared" si="2"/>
        <v/>
      </c>
      <c r="L27" s="91"/>
      <c r="M27" s="76" t="str">
        <f t="shared" si="3"/>
        <v/>
      </c>
      <c r="N27" s="91"/>
    </row>
    <row r="28" spans="1:14" s="74" customFormat="1" ht="16.8" customHeight="1" x14ac:dyDescent="0.15">
      <c r="A28" s="10">
        <v>204</v>
      </c>
      <c r="B28" s="2" t="s">
        <v>171</v>
      </c>
      <c r="C28" s="2" t="s">
        <v>174</v>
      </c>
      <c r="D28" s="2" t="str">
        <f t="shared" si="4"/>
        <v>目黒区</v>
      </c>
      <c r="E28" s="2" t="s">
        <v>175</v>
      </c>
      <c r="F28" s="2" t="s">
        <v>19</v>
      </c>
      <c r="G28" s="77" t="str">
        <f t="shared" si="0"/>
        <v/>
      </c>
      <c r="H28" s="92"/>
      <c r="I28" s="77" t="str">
        <f t="shared" si="1"/>
        <v/>
      </c>
      <c r="J28" s="92"/>
      <c r="K28" s="76" t="str">
        <f t="shared" si="2"/>
        <v/>
      </c>
      <c r="L28" s="91"/>
      <c r="M28" s="76" t="str">
        <f t="shared" si="3"/>
        <v/>
      </c>
      <c r="N28" s="91"/>
    </row>
    <row r="29" spans="1:14" s="74" customFormat="1" ht="16.8" customHeight="1" x14ac:dyDescent="0.15">
      <c r="A29" s="10">
        <v>206</v>
      </c>
      <c r="B29" s="2" t="s">
        <v>177</v>
      </c>
      <c r="C29" s="2" t="s">
        <v>180</v>
      </c>
      <c r="D29" s="2" t="str">
        <f t="shared" si="4"/>
        <v>新宿区</v>
      </c>
      <c r="E29" s="2" t="s">
        <v>181</v>
      </c>
      <c r="F29" s="2" t="s">
        <v>19</v>
      </c>
      <c r="G29" s="77" t="str">
        <f t="shared" si="0"/>
        <v/>
      </c>
      <c r="H29" s="92"/>
      <c r="I29" s="77" t="str">
        <f t="shared" si="1"/>
        <v/>
      </c>
      <c r="J29" s="92"/>
      <c r="K29" s="76" t="str">
        <f t="shared" si="2"/>
        <v/>
      </c>
      <c r="L29" s="91"/>
      <c r="M29" s="76" t="str">
        <f t="shared" si="3"/>
        <v/>
      </c>
      <c r="N29" s="91"/>
    </row>
    <row r="30" spans="1:14" s="74" customFormat="1" ht="16.8" customHeight="1" x14ac:dyDescent="0.15">
      <c r="A30" s="10">
        <v>207</v>
      </c>
      <c r="B30" s="2" t="s">
        <v>183</v>
      </c>
      <c r="C30" s="2" t="s">
        <v>186</v>
      </c>
      <c r="D30" s="2" t="str">
        <f t="shared" si="4"/>
        <v>渋谷区</v>
      </c>
      <c r="E30" s="2" t="s">
        <v>187</v>
      </c>
      <c r="F30" s="2" t="s">
        <v>19</v>
      </c>
      <c r="G30" s="77" t="str">
        <f t="shared" si="0"/>
        <v/>
      </c>
      <c r="H30" s="92"/>
      <c r="I30" s="77" t="str">
        <f t="shared" si="1"/>
        <v/>
      </c>
      <c r="J30" s="92"/>
      <c r="K30" s="76" t="str">
        <f t="shared" si="2"/>
        <v/>
      </c>
      <c r="L30" s="91"/>
      <c r="M30" s="76" t="str">
        <f t="shared" si="3"/>
        <v/>
      </c>
      <c r="N30" s="91"/>
    </row>
    <row r="31" spans="1:14" s="74" customFormat="1" ht="16.8" customHeight="1" x14ac:dyDescent="0.15">
      <c r="A31" s="10">
        <v>208</v>
      </c>
      <c r="B31" s="2" t="s">
        <v>189</v>
      </c>
      <c r="C31" s="2" t="s">
        <v>192</v>
      </c>
      <c r="D31" s="2" t="str">
        <f t="shared" si="4"/>
        <v>渋谷区</v>
      </c>
      <c r="E31" s="2" t="s">
        <v>193</v>
      </c>
      <c r="F31" s="2" t="s">
        <v>19</v>
      </c>
      <c r="G31" s="77" t="str">
        <f t="shared" si="0"/>
        <v/>
      </c>
      <c r="H31" s="92"/>
      <c r="I31" s="77" t="str">
        <f t="shared" si="1"/>
        <v/>
      </c>
      <c r="J31" s="92"/>
      <c r="K31" s="76" t="str">
        <f t="shared" si="2"/>
        <v/>
      </c>
      <c r="L31" s="91"/>
      <c r="M31" s="76" t="str">
        <f t="shared" si="3"/>
        <v/>
      </c>
      <c r="N31" s="91"/>
    </row>
    <row r="32" spans="1:14" s="74" customFormat="1" ht="16.8" customHeight="1" x14ac:dyDescent="0.15">
      <c r="A32" s="10">
        <v>221</v>
      </c>
      <c r="B32" s="2" t="s">
        <v>195</v>
      </c>
      <c r="C32" s="2" t="s">
        <v>198</v>
      </c>
      <c r="D32" s="2" t="str">
        <f t="shared" si="4"/>
        <v>世田谷区</v>
      </c>
      <c r="E32" s="2" t="s">
        <v>199</v>
      </c>
      <c r="F32" s="2" t="s">
        <v>92</v>
      </c>
      <c r="G32" s="77" t="str">
        <f t="shared" si="0"/>
        <v/>
      </c>
      <c r="H32" s="92"/>
      <c r="I32" s="77" t="str">
        <f t="shared" si="1"/>
        <v/>
      </c>
      <c r="J32" s="92"/>
      <c r="K32" s="76" t="str">
        <f t="shared" si="2"/>
        <v/>
      </c>
      <c r="L32" s="91"/>
      <c r="M32" s="76" t="str">
        <f t="shared" si="3"/>
        <v/>
      </c>
      <c r="N32" s="91"/>
    </row>
    <row r="33" spans="1:14" s="74" customFormat="1" ht="16.8" customHeight="1" x14ac:dyDescent="0.15">
      <c r="A33" s="10">
        <v>222</v>
      </c>
      <c r="B33" s="2" t="s">
        <v>201</v>
      </c>
      <c r="C33" s="2" t="s">
        <v>204</v>
      </c>
      <c r="D33" s="2" t="str">
        <f t="shared" si="4"/>
        <v>世田谷区</v>
      </c>
      <c r="E33" s="2" t="s">
        <v>205</v>
      </c>
      <c r="F33" s="2" t="s">
        <v>92</v>
      </c>
      <c r="G33" s="77" t="str">
        <f t="shared" si="0"/>
        <v/>
      </c>
      <c r="H33" s="92"/>
      <c r="I33" s="77" t="str">
        <f t="shared" si="1"/>
        <v/>
      </c>
      <c r="J33" s="92"/>
      <c r="K33" s="76" t="str">
        <f t="shared" si="2"/>
        <v/>
      </c>
      <c r="L33" s="91"/>
      <c r="M33" s="76" t="str">
        <f t="shared" si="3"/>
        <v/>
      </c>
      <c r="N33" s="91"/>
    </row>
    <row r="34" spans="1:14" s="74" customFormat="1" ht="16.8" customHeight="1" x14ac:dyDescent="0.15">
      <c r="A34" s="10">
        <v>223</v>
      </c>
      <c r="B34" s="2" t="s">
        <v>2804</v>
      </c>
      <c r="C34" s="2" t="s">
        <v>210</v>
      </c>
      <c r="D34" s="2" t="str">
        <f t="shared" si="4"/>
        <v>世田谷区</v>
      </c>
      <c r="E34" s="2" t="s">
        <v>211</v>
      </c>
      <c r="F34" s="2" t="s">
        <v>213</v>
      </c>
      <c r="G34" s="77" t="str">
        <f t="shared" si="0"/>
        <v/>
      </c>
      <c r="H34" s="92"/>
      <c r="I34" s="77" t="str">
        <f t="shared" si="1"/>
        <v/>
      </c>
      <c r="J34" s="92"/>
      <c r="K34" s="76" t="str">
        <f t="shared" si="2"/>
        <v/>
      </c>
      <c r="L34" s="91"/>
      <c r="M34" s="76" t="str">
        <f t="shared" si="3"/>
        <v/>
      </c>
      <c r="N34" s="91"/>
    </row>
    <row r="35" spans="1:14" s="74" customFormat="1" ht="16.8" customHeight="1" x14ac:dyDescent="0.15">
      <c r="A35" s="10">
        <v>225</v>
      </c>
      <c r="B35" s="2" t="s">
        <v>214</v>
      </c>
      <c r="C35" s="2" t="s">
        <v>217</v>
      </c>
      <c r="D35" s="2" t="str">
        <f t="shared" si="4"/>
        <v>世田谷区</v>
      </c>
      <c r="E35" s="2" t="s">
        <v>218</v>
      </c>
      <c r="F35" s="2" t="s">
        <v>19</v>
      </c>
      <c r="G35" s="77" t="str">
        <f t="shared" si="0"/>
        <v/>
      </c>
      <c r="H35" s="92"/>
      <c r="I35" s="77" t="str">
        <f t="shared" si="1"/>
        <v/>
      </c>
      <c r="J35" s="92"/>
      <c r="K35" s="76" t="str">
        <f t="shared" si="2"/>
        <v/>
      </c>
      <c r="L35" s="91"/>
      <c r="M35" s="76" t="str">
        <f t="shared" si="3"/>
        <v/>
      </c>
      <c r="N35" s="91"/>
    </row>
    <row r="36" spans="1:14" s="74" customFormat="1" ht="16.8" customHeight="1" x14ac:dyDescent="0.15">
      <c r="A36" s="10">
        <v>227</v>
      </c>
      <c r="B36" s="2" t="s">
        <v>220</v>
      </c>
      <c r="C36" s="2" t="s">
        <v>223</v>
      </c>
      <c r="D36" s="2" t="str">
        <f t="shared" si="4"/>
        <v>世田谷区</v>
      </c>
      <c r="E36" s="2" t="s">
        <v>224</v>
      </c>
      <c r="F36" s="2" t="s">
        <v>19</v>
      </c>
      <c r="G36" s="77" t="str">
        <f t="shared" si="0"/>
        <v/>
      </c>
      <c r="H36" s="92"/>
      <c r="I36" s="77" t="str">
        <f t="shared" si="1"/>
        <v/>
      </c>
      <c r="J36" s="92"/>
      <c r="K36" s="76" t="str">
        <f t="shared" si="2"/>
        <v/>
      </c>
      <c r="L36" s="91"/>
      <c r="M36" s="76" t="str">
        <f t="shared" si="3"/>
        <v/>
      </c>
      <c r="N36" s="91"/>
    </row>
    <row r="37" spans="1:14" s="74" customFormat="1" ht="16.8" customHeight="1" x14ac:dyDescent="0.15">
      <c r="A37" s="10">
        <v>242</v>
      </c>
      <c r="B37" s="2" t="s">
        <v>226</v>
      </c>
      <c r="C37" s="2" t="s">
        <v>229</v>
      </c>
      <c r="D37" s="2" t="str">
        <f t="shared" si="4"/>
        <v>世田谷区</v>
      </c>
      <c r="E37" s="2" t="s">
        <v>230</v>
      </c>
      <c r="F37" s="2" t="s">
        <v>19</v>
      </c>
      <c r="G37" s="77" t="str">
        <f t="shared" si="0"/>
        <v/>
      </c>
      <c r="H37" s="92"/>
      <c r="I37" s="77" t="str">
        <f t="shared" si="1"/>
        <v/>
      </c>
      <c r="J37" s="92"/>
      <c r="K37" s="76" t="str">
        <f t="shared" si="2"/>
        <v/>
      </c>
      <c r="L37" s="91"/>
      <c r="M37" s="76" t="str">
        <f t="shared" si="3"/>
        <v/>
      </c>
      <c r="N37" s="91"/>
    </row>
    <row r="38" spans="1:14" s="74" customFormat="1" ht="16.8" customHeight="1" x14ac:dyDescent="0.15">
      <c r="A38" s="10">
        <v>252</v>
      </c>
      <c r="B38" s="2" t="s">
        <v>232</v>
      </c>
      <c r="C38" s="2" t="s">
        <v>235</v>
      </c>
      <c r="D38" s="2" t="str">
        <f t="shared" si="4"/>
        <v>新宿区</v>
      </c>
      <c r="E38" s="2" t="s">
        <v>236</v>
      </c>
      <c r="F38" s="2" t="s">
        <v>71</v>
      </c>
      <c r="G38" s="77" t="str">
        <f t="shared" si="0"/>
        <v/>
      </c>
      <c r="H38" s="92"/>
      <c r="I38" s="77" t="str">
        <f t="shared" si="1"/>
        <v/>
      </c>
      <c r="J38" s="92"/>
      <c r="K38" s="76" t="str">
        <f t="shared" si="2"/>
        <v/>
      </c>
      <c r="L38" s="91"/>
      <c r="M38" s="76" t="str">
        <f t="shared" si="3"/>
        <v/>
      </c>
      <c r="N38" s="91"/>
    </row>
    <row r="39" spans="1:14" s="74" customFormat="1" ht="16.8" customHeight="1" x14ac:dyDescent="0.15">
      <c r="A39" s="10">
        <v>253</v>
      </c>
      <c r="B39" s="2" t="s">
        <v>238</v>
      </c>
      <c r="C39" s="2" t="s">
        <v>241</v>
      </c>
      <c r="D39" s="2" t="str">
        <f t="shared" si="4"/>
        <v>世田谷区</v>
      </c>
      <c r="E39" s="2" t="s">
        <v>242</v>
      </c>
      <c r="F39" s="2" t="s">
        <v>19</v>
      </c>
      <c r="G39" s="77" t="str">
        <f t="shared" si="0"/>
        <v/>
      </c>
      <c r="H39" s="92"/>
      <c r="I39" s="77" t="str">
        <f t="shared" si="1"/>
        <v/>
      </c>
      <c r="J39" s="92"/>
      <c r="K39" s="76" t="str">
        <f t="shared" si="2"/>
        <v/>
      </c>
      <c r="L39" s="91"/>
      <c r="M39" s="76" t="str">
        <f t="shared" si="3"/>
        <v/>
      </c>
      <c r="N39" s="91"/>
    </row>
    <row r="40" spans="1:14" s="74" customFormat="1" ht="16.8" customHeight="1" x14ac:dyDescent="0.15">
      <c r="A40" s="10">
        <v>262</v>
      </c>
      <c r="B40" s="2" t="s">
        <v>244</v>
      </c>
      <c r="C40" s="2" t="s">
        <v>247</v>
      </c>
      <c r="D40" s="2" t="str">
        <f t="shared" si="4"/>
        <v>渋谷区</v>
      </c>
      <c r="E40" s="2" t="s">
        <v>248</v>
      </c>
      <c r="F40" s="2" t="s">
        <v>19</v>
      </c>
      <c r="G40" s="77" t="str">
        <f t="shared" si="0"/>
        <v/>
      </c>
      <c r="H40" s="92"/>
      <c r="I40" s="77" t="str">
        <f t="shared" si="1"/>
        <v/>
      </c>
      <c r="J40" s="92"/>
      <c r="K40" s="76" t="str">
        <f t="shared" si="2"/>
        <v/>
      </c>
      <c r="L40" s="91"/>
      <c r="M40" s="76" t="str">
        <f t="shared" si="3"/>
        <v/>
      </c>
      <c r="N40" s="91"/>
    </row>
    <row r="41" spans="1:14" s="74" customFormat="1" ht="16.8" customHeight="1" x14ac:dyDescent="0.15">
      <c r="A41" s="10">
        <v>275</v>
      </c>
      <c r="B41" s="2" t="s">
        <v>250</v>
      </c>
      <c r="C41" s="2" t="s">
        <v>253</v>
      </c>
      <c r="D41" s="2" t="str">
        <f t="shared" si="4"/>
        <v>世田谷区</v>
      </c>
      <c r="E41" s="2" t="s">
        <v>254</v>
      </c>
      <c r="F41" s="2" t="s">
        <v>92</v>
      </c>
      <c r="G41" s="77" t="str">
        <f t="shared" si="0"/>
        <v/>
      </c>
      <c r="H41" s="92"/>
      <c r="I41" s="77" t="str">
        <f t="shared" si="1"/>
        <v/>
      </c>
      <c r="J41" s="92"/>
      <c r="K41" s="76" t="str">
        <f t="shared" si="2"/>
        <v/>
      </c>
      <c r="L41" s="91"/>
      <c r="M41" s="76" t="str">
        <f t="shared" si="3"/>
        <v/>
      </c>
      <c r="N41" s="91"/>
    </row>
    <row r="42" spans="1:14" s="74" customFormat="1" ht="16.8" customHeight="1" x14ac:dyDescent="0.15">
      <c r="A42" s="10">
        <v>281</v>
      </c>
      <c r="B42" s="2" t="s">
        <v>256</v>
      </c>
      <c r="C42" s="2" t="s">
        <v>259</v>
      </c>
      <c r="D42" s="2" t="str">
        <f t="shared" si="4"/>
        <v>世田谷区</v>
      </c>
      <c r="E42" s="2" t="s">
        <v>260</v>
      </c>
      <c r="F42" s="2" t="s">
        <v>92</v>
      </c>
      <c r="G42" s="77" t="str">
        <f t="shared" si="0"/>
        <v/>
      </c>
      <c r="H42" s="92"/>
      <c r="I42" s="77" t="str">
        <f t="shared" si="1"/>
        <v/>
      </c>
      <c r="J42" s="92"/>
      <c r="K42" s="76" t="str">
        <f t="shared" si="2"/>
        <v/>
      </c>
      <c r="L42" s="91"/>
      <c r="M42" s="76" t="str">
        <f t="shared" si="3"/>
        <v/>
      </c>
      <c r="N42" s="91"/>
    </row>
    <row r="43" spans="1:14" s="74" customFormat="1" ht="16.8" customHeight="1" x14ac:dyDescent="0.15">
      <c r="A43" s="10">
        <v>293</v>
      </c>
      <c r="B43" s="2" t="s">
        <v>262</v>
      </c>
      <c r="C43" s="2" t="s">
        <v>265</v>
      </c>
      <c r="D43" s="2" t="str">
        <f t="shared" si="4"/>
        <v>目黒区</v>
      </c>
      <c r="E43" s="2" t="s">
        <v>266</v>
      </c>
      <c r="F43" s="2" t="s">
        <v>19</v>
      </c>
      <c r="G43" s="77" t="str">
        <f t="shared" si="0"/>
        <v/>
      </c>
      <c r="H43" s="92"/>
      <c r="I43" s="77" t="str">
        <f t="shared" si="1"/>
        <v/>
      </c>
      <c r="J43" s="92"/>
      <c r="K43" s="76" t="str">
        <f t="shared" si="2"/>
        <v/>
      </c>
      <c r="L43" s="91"/>
      <c r="M43" s="76" t="str">
        <f t="shared" si="3"/>
        <v/>
      </c>
      <c r="N43" s="91"/>
    </row>
    <row r="44" spans="1:14" s="74" customFormat="1" ht="16.8" customHeight="1" x14ac:dyDescent="0.15">
      <c r="A44" s="10">
        <v>294</v>
      </c>
      <c r="B44" s="2" t="s">
        <v>268</v>
      </c>
      <c r="C44" s="2" t="s">
        <v>271</v>
      </c>
      <c r="D44" s="2" t="str">
        <f t="shared" si="4"/>
        <v>新宿区</v>
      </c>
      <c r="E44" s="2" t="s">
        <v>272</v>
      </c>
      <c r="F44" s="2" t="s">
        <v>19</v>
      </c>
      <c r="G44" s="77" t="str">
        <f t="shared" si="0"/>
        <v/>
      </c>
      <c r="H44" s="92"/>
      <c r="I44" s="77" t="str">
        <f t="shared" si="1"/>
        <v/>
      </c>
      <c r="J44" s="92"/>
      <c r="K44" s="76" t="str">
        <f t="shared" si="2"/>
        <v/>
      </c>
      <c r="L44" s="91"/>
      <c r="M44" s="76" t="str">
        <f t="shared" si="3"/>
        <v/>
      </c>
      <c r="N44" s="91"/>
    </row>
    <row r="45" spans="1:14" s="74" customFormat="1" ht="16.8" customHeight="1" x14ac:dyDescent="0.15">
      <c r="A45" s="10">
        <v>301</v>
      </c>
      <c r="B45" s="2" t="s">
        <v>274</v>
      </c>
      <c r="C45" s="2" t="s">
        <v>277</v>
      </c>
      <c r="D45" s="2" t="str">
        <f t="shared" si="4"/>
        <v>中野区</v>
      </c>
      <c r="E45" s="2" t="s">
        <v>278</v>
      </c>
      <c r="F45" s="2" t="s">
        <v>19</v>
      </c>
      <c r="G45" s="77" t="str">
        <f t="shared" si="0"/>
        <v/>
      </c>
      <c r="H45" s="92"/>
      <c r="I45" s="77" t="str">
        <f t="shared" si="1"/>
        <v/>
      </c>
      <c r="J45" s="92"/>
      <c r="K45" s="76" t="str">
        <f t="shared" si="2"/>
        <v/>
      </c>
      <c r="L45" s="91"/>
      <c r="M45" s="76" t="str">
        <f t="shared" si="3"/>
        <v/>
      </c>
      <c r="N45" s="91"/>
    </row>
    <row r="46" spans="1:14" s="74" customFormat="1" ht="16.8" customHeight="1" x14ac:dyDescent="0.15">
      <c r="A46" s="10">
        <v>302</v>
      </c>
      <c r="B46" s="2" t="s">
        <v>280</v>
      </c>
      <c r="C46" s="2" t="s">
        <v>283</v>
      </c>
      <c r="D46" s="2" t="str">
        <f t="shared" si="4"/>
        <v>中野区</v>
      </c>
      <c r="E46" s="2" t="s">
        <v>284</v>
      </c>
      <c r="F46" s="2" t="s">
        <v>19</v>
      </c>
      <c r="G46" s="77" t="str">
        <f t="shared" si="0"/>
        <v/>
      </c>
      <c r="H46" s="92"/>
      <c r="I46" s="77" t="str">
        <f t="shared" si="1"/>
        <v/>
      </c>
      <c r="J46" s="92"/>
      <c r="K46" s="76" t="str">
        <f t="shared" si="2"/>
        <v/>
      </c>
      <c r="L46" s="91"/>
      <c r="M46" s="76" t="str">
        <f t="shared" si="3"/>
        <v/>
      </c>
      <c r="N46" s="91"/>
    </row>
    <row r="47" spans="1:14" s="74" customFormat="1" ht="16.8" customHeight="1" x14ac:dyDescent="0.15">
      <c r="A47" s="10">
        <v>303</v>
      </c>
      <c r="B47" s="2" t="s">
        <v>286</v>
      </c>
      <c r="C47" s="2" t="s">
        <v>289</v>
      </c>
      <c r="D47" s="2" t="str">
        <f t="shared" si="4"/>
        <v>中野区</v>
      </c>
      <c r="E47" s="2" t="s">
        <v>290</v>
      </c>
      <c r="F47" s="2" t="s">
        <v>19</v>
      </c>
      <c r="G47" s="77" t="str">
        <f t="shared" si="0"/>
        <v/>
      </c>
      <c r="H47" s="92"/>
      <c r="I47" s="77" t="str">
        <f t="shared" si="1"/>
        <v/>
      </c>
      <c r="J47" s="92"/>
      <c r="K47" s="76" t="str">
        <f t="shared" si="2"/>
        <v/>
      </c>
      <c r="L47" s="91"/>
      <c r="M47" s="76" t="str">
        <f t="shared" si="3"/>
        <v/>
      </c>
      <c r="N47" s="91"/>
    </row>
    <row r="48" spans="1:14" s="74" customFormat="1" ht="16.8" customHeight="1" x14ac:dyDescent="0.15">
      <c r="A48" s="10">
        <v>305</v>
      </c>
      <c r="B48" s="2" t="s">
        <v>292</v>
      </c>
      <c r="C48" s="2" t="s">
        <v>295</v>
      </c>
      <c r="D48" s="2" t="str">
        <f t="shared" si="4"/>
        <v>杉並区</v>
      </c>
      <c r="E48" s="2" t="s">
        <v>296</v>
      </c>
      <c r="F48" s="2" t="s">
        <v>19</v>
      </c>
      <c r="G48" s="77" t="str">
        <f t="shared" si="0"/>
        <v/>
      </c>
      <c r="H48" s="92"/>
      <c r="I48" s="77" t="str">
        <f t="shared" si="1"/>
        <v/>
      </c>
      <c r="J48" s="92"/>
      <c r="K48" s="76" t="str">
        <f t="shared" si="2"/>
        <v/>
      </c>
      <c r="L48" s="91"/>
      <c r="M48" s="76" t="str">
        <f t="shared" si="3"/>
        <v/>
      </c>
      <c r="N48" s="91"/>
    </row>
    <row r="49" spans="1:14" s="74" customFormat="1" ht="16.8" customHeight="1" x14ac:dyDescent="0.15">
      <c r="A49" s="10">
        <v>306</v>
      </c>
      <c r="B49" s="2" t="s">
        <v>298</v>
      </c>
      <c r="C49" s="2" t="s">
        <v>301</v>
      </c>
      <c r="D49" s="2" t="str">
        <f t="shared" ref="D49:D72" si="5">IF(ISERROR(FIND("区",C49))=FALSE,LEFT(C49,FIND("区",C49)),IF(ISERROR(FIND("市",C49))=FALSE,LEFT(C49,FIND("市",C49)),IF(ISERROR(FIND("町",C49))=FALSE,LEFT(C49,FIND("町",C49)),IF(ISERROR(FIND("村",C49))=FALSE,LEFT(C49,FIND("村",C49)),IF(ISERROR(FIND("郡",C43))=FALSE,LEFT(C43,FIND("郡",C43)))))))</f>
        <v>杉並区</v>
      </c>
      <c r="E49" s="2" t="s">
        <v>302</v>
      </c>
      <c r="F49" s="2" t="s">
        <v>19</v>
      </c>
      <c r="G49" s="77" t="str">
        <f t="shared" si="0"/>
        <v/>
      </c>
      <c r="H49" s="92"/>
      <c r="I49" s="77" t="str">
        <f t="shared" si="1"/>
        <v/>
      </c>
      <c r="J49" s="92"/>
      <c r="K49" s="76" t="str">
        <f t="shared" si="2"/>
        <v/>
      </c>
      <c r="L49" s="91"/>
      <c r="M49" s="76" t="str">
        <f t="shared" si="3"/>
        <v/>
      </c>
      <c r="N49" s="91"/>
    </row>
    <row r="50" spans="1:14" s="74" customFormat="1" ht="16.8" customHeight="1" x14ac:dyDescent="0.15">
      <c r="A50" s="10">
        <v>307</v>
      </c>
      <c r="B50" s="2" t="s">
        <v>304</v>
      </c>
      <c r="C50" s="2" t="s">
        <v>306</v>
      </c>
      <c r="D50" s="2" t="str">
        <f t="shared" si="5"/>
        <v>杉並区</v>
      </c>
      <c r="E50" s="2" t="s">
        <v>307</v>
      </c>
      <c r="F50" s="2" t="s">
        <v>19</v>
      </c>
      <c r="G50" s="77" t="str">
        <f t="shared" si="0"/>
        <v/>
      </c>
      <c r="H50" s="92"/>
      <c r="I50" s="77" t="str">
        <f t="shared" si="1"/>
        <v/>
      </c>
      <c r="J50" s="92"/>
      <c r="K50" s="76" t="str">
        <f t="shared" si="2"/>
        <v/>
      </c>
      <c r="L50" s="91"/>
      <c r="M50" s="76" t="str">
        <f t="shared" si="3"/>
        <v/>
      </c>
      <c r="N50" s="91"/>
    </row>
    <row r="51" spans="1:14" s="74" customFormat="1" ht="16.8" customHeight="1" x14ac:dyDescent="0.15">
      <c r="A51" s="10">
        <v>321</v>
      </c>
      <c r="B51" s="2" t="s">
        <v>309</v>
      </c>
      <c r="C51" s="2" t="s">
        <v>312</v>
      </c>
      <c r="D51" s="2" t="str">
        <f t="shared" si="5"/>
        <v>練馬区</v>
      </c>
      <c r="E51" s="2" t="s">
        <v>313</v>
      </c>
      <c r="F51" s="2" t="s">
        <v>19</v>
      </c>
      <c r="G51" s="77" t="str">
        <f t="shared" si="0"/>
        <v/>
      </c>
      <c r="H51" s="92"/>
      <c r="I51" s="77" t="str">
        <f t="shared" si="1"/>
        <v/>
      </c>
      <c r="J51" s="92"/>
      <c r="K51" s="76" t="str">
        <f t="shared" si="2"/>
        <v/>
      </c>
      <c r="L51" s="91"/>
      <c r="M51" s="76" t="str">
        <f t="shared" si="3"/>
        <v/>
      </c>
      <c r="N51" s="91"/>
    </row>
    <row r="52" spans="1:14" s="74" customFormat="1" ht="16.8" customHeight="1" x14ac:dyDescent="0.15">
      <c r="A52" s="10">
        <v>322</v>
      </c>
      <c r="B52" s="2" t="s">
        <v>315</v>
      </c>
      <c r="C52" s="2" t="s">
        <v>318</v>
      </c>
      <c r="D52" s="2" t="str">
        <f t="shared" si="5"/>
        <v>練馬区</v>
      </c>
      <c r="E52" s="2" t="s">
        <v>319</v>
      </c>
      <c r="F52" s="2" t="s">
        <v>19</v>
      </c>
      <c r="G52" s="77" t="str">
        <f t="shared" si="0"/>
        <v/>
      </c>
      <c r="H52" s="92"/>
      <c r="I52" s="77" t="str">
        <f t="shared" si="1"/>
        <v/>
      </c>
      <c r="J52" s="92"/>
      <c r="K52" s="76" t="str">
        <f t="shared" si="2"/>
        <v/>
      </c>
      <c r="L52" s="91"/>
      <c r="M52" s="76" t="str">
        <f t="shared" si="3"/>
        <v/>
      </c>
      <c r="N52" s="91"/>
    </row>
    <row r="53" spans="1:14" s="74" customFormat="1" ht="16.8" customHeight="1" x14ac:dyDescent="0.15">
      <c r="A53" s="10">
        <v>323</v>
      </c>
      <c r="B53" s="2" t="s">
        <v>321</v>
      </c>
      <c r="C53" s="2" t="s">
        <v>323</v>
      </c>
      <c r="D53" s="2" t="str">
        <f t="shared" si="5"/>
        <v>練馬区</v>
      </c>
      <c r="E53" s="2" t="s">
        <v>324</v>
      </c>
      <c r="F53" s="2" t="s">
        <v>19</v>
      </c>
      <c r="G53" s="77" t="str">
        <f t="shared" si="0"/>
        <v/>
      </c>
      <c r="H53" s="92"/>
      <c r="I53" s="77" t="str">
        <f t="shared" si="1"/>
        <v/>
      </c>
      <c r="J53" s="92"/>
      <c r="K53" s="76" t="str">
        <f t="shared" si="2"/>
        <v/>
      </c>
      <c r="L53" s="91"/>
      <c r="M53" s="76" t="str">
        <f t="shared" si="3"/>
        <v/>
      </c>
      <c r="N53" s="91"/>
    </row>
    <row r="54" spans="1:14" s="74" customFormat="1" ht="16.8" customHeight="1" x14ac:dyDescent="0.15">
      <c r="A54" s="10">
        <v>324</v>
      </c>
      <c r="B54" s="2" t="s">
        <v>326</v>
      </c>
      <c r="C54" s="2" t="s">
        <v>329</v>
      </c>
      <c r="D54" s="2" t="str">
        <f t="shared" si="5"/>
        <v>練馬区</v>
      </c>
      <c r="E54" s="2" t="s">
        <v>330</v>
      </c>
      <c r="F54" s="2" t="s">
        <v>19</v>
      </c>
      <c r="G54" s="77" t="str">
        <f t="shared" si="0"/>
        <v/>
      </c>
      <c r="H54" s="92"/>
      <c r="I54" s="77" t="str">
        <f t="shared" si="1"/>
        <v/>
      </c>
      <c r="J54" s="92"/>
      <c r="K54" s="76" t="str">
        <f t="shared" si="2"/>
        <v/>
      </c>
      <c r="L54" s="91"/>
      <c r="M54" s="76" t="str">
        <f t="shared" si="3"/>
        <v/>
      </c>
      <c r="N54" s="91"/>
    </row>
    <row r="55" spans="1:14" s="74" customFormat="1" ht="16.8" customHeight="1" x14ac:dyDescent="0.15">
      <c r="A55" s="10">
        <v>325</v>
      </c>
      <c r="B55" s="2" t="s">
        <v>332</v>
      </c>
      <c r="C55" s="2" t="s">
        <v>335</v>
      </c>
      <c r="D55" s="2" t="str">
        <f t="shared" si="5"/>
        <v>練馬区</v>
      </c>
      <c r="E55" s="2" t="s">
        <v>336</v>
      </c>
      <c r="F55" s="2" t="s">
        <v>19</v>
      </c>
      <c r="G55" s="77" t="str">
        <f t="shared" si="0"/>
        <v/>
      </c>
      <c r="H55" s="92"/>
      <c r="I55" s="77" t="str">
        <f t="shared" si="1"/>
        <v/>
      </c>
      <c r="J55" s="92"/>
      <c r="K55" s="76" t="str">
        <f t="shared" si="2"/>
        <v/>
      </c>
      <c r="L55" s="91"/>
      <c r="M55" s="76" t="str">
        <f t="shared" si="3"/>
        <v/>
      </c>
      <c r="N55" s="91"/>
    </row>
    <row r="56" spans="1:14" s="74" customFormat="1" ht="16.8" customHeight="1" x14ac:dyDescent="0.15">
      <c r="A56" s="10">
        <v>328</v>
      </c>
      <c r="B56" s="2" t="s">
        <v>338</v>
      </c>
      <c r="C56" s="2" t="s">
        <v>341</v>
      </c>
      <c r="D56" s="2" t="str">
        <f t="shared" si="5"/>
        <v>練馬区</v>
      </c>
      <c r="E56" s="2" t="s">
        <v>342</v>
      </c>
      <c r="F56" s="2" t="s">
        <v>19</v>
      </c>
      <c r="G56" s="77" t="str">
        <f t="shared" si="0"/>
        <v/>
      </c>
      <c r="H56" s="92"/>
      <c r="I56" s="77" t="str">
        <f t="shared" si="1"/>
        <v/>
      </c>
      <c r="J56" s="92"/>
      <c r="K56" s="76" t="str">
        <f t="shared" si="2"/>
        <v/>
      </c>
      <c r="L56" s="91"/>
      <c r="M56" s="76" t="str">
        <f t="shared" si="3"/>
        <v/>
      </c>
      <c r="N56" s="91"/>
    </row>
    <row r="57" spans="1:14" s="74" customFormat="1" ht="16.8" customHeight="1" x14ac:dyDescent="0.15">
      <c r="A57" s="10">
        <v>341</v>
      </c>
      <c r="B57" s="2" t="s">
        <v>344</v>
      </c>
      <c r="C57" s="2" t="s">
        <v>347</v>
      </c>
      <c r="D57" s="2" t="str">
        <f t="shared" si="5"/>
        <v>杉並区</v>
      </c>
      <c r="E57" s="2" t="s">
        <v>348</v>
      </c>
      <c r="F57" s="2" t="s">
        <v>19</v>
      </c>
      <c r="G57" s="77" t="str">
        <f t="shared" si="0"/>
        <v/>
      </c>
      <c r="H57" s="92"/>
      <c r="I57" s="77" t="str">
        <f t="shared" si="1"/>
        <v/>
      </c>
      <c r="J57" s="92"/>
      <c r="K57" s="76" t="str">
        <f t="shared" si="2"/>
        <v/>
      </c>
      <c r="L57" s="91"/>
      <c r="M57" s="76" t="str">
        <f t="shared" si="3"/>
        <v/>
      </c>
      <c r="N57" s="91"/>
    </row>
    <row r="58" spans="1:14" s="74" customFormat="1" ht="16.8" customHeight="1" x14ac:dyDescent="0.15">
      <c r="A58" s="10">
        <v>351</v>
      </c>
      <c r="B58" s="2" t="s">
        <v>350</v>
      </c>
      <c r="C58" s="2" t="s">
        <v>353</v>
      </c>
      <c r="D58" s="2" t="str">
        <f t="shared" si="5"/>
        <v>練馬区</v>
      </c>
      <c r="E58" s="2" t="s">
        <v>354</v>
      </c>
      <c r="F58" s="2" t="s">
        <v>19</v>
      </c>
      <c r="G58" s="77" t="str">
        <f t="shared" si="0"/>
        <v/>
      </c>
      <c r="H58" s="92"/>
      <c r="I58" s="77" t="str">
        <f t="shared" si="1"/>
        <v/>
      </c>
      <c r="J58" s="92"/>
      <c r="K58" s="76" t="str">
        <f t="shared" si="2"/>
        <v/>
      </c>
      <c r="L58" s="91"/>
      <c r="M58" s="76" t="str">
        <f t="shared" si="3"/>
        <v/>
      </c>
      <c r="N58" s="91"/>
    </row>
    <row r="59" spans="1:14" s="74" customFormat="1" ht="16.8" customHeight="1" x14ac:dyDescent="0.15">
      <c r="A59" s="10">
        <v>363</v>
      </c>
      <c r="B59" s="2" t="s">
        <v>356</v>
      </c>
      <c r="C59" s="2" t="s">
        <v>359</v>
      </c>
      <c r="D59" s="2" t="str">
        <f t="shared" si="5"/>
        <v>練馬区</v>
      </c>
      <c r="E59" s="2" t="s">
        <v>360</v>
      </c>
      <c r="F59" s="2" t="s">
        <v>19</v>
      </c>
      <c r="G59" s="77" t="str">
        <f t="shared" si="0"/>
        <v/>
      </c>
      <c r="H59" s="92"/>
      <c r="I59" s="77" t="str">
        <f t="shared" si="1"/>
        <v/>
      </c>
      <c r="J59" s="92"/>
      <c r="K59" s="76" t="str">
        <f t="shared" si="2"/>
        <v/>
      </c>
      <c r="L59" s="91"/>
      <c r="M59" s="76" t="str">
        <f t="shared" si="3"/>
        <v/>
      </c>
      <c r="N59" s="91"/>
    </row>
    <row r="60" spans="1:14" s="74" customFormat="1" ht="16.8" customHeight="1" x14ac:dyDescent="0.15">
      <c r="A60" s="10">
        <v>371</v>
      </c>
      <c r="B60" s="2" t="s">
        <v>362</v>
      </c>
      <c r="C60" s="2" t="s">
        <v>365</v>
      </c>
      <c r="D60" s="2" t="str">
        <f t="shared" si="5"/>
        <v>中野区</v>
      </c>
      <c r="E60" s="2" t="s">
        <v>366</v>
      </c>
      <c r="F60" s="2" t="s">
        <v>92</v>
      </c>
      <c r="G60" s="77" t="str">
        <f t="shared" si="0"/>
        <v/>
      </c>
      <c r="H60" s="92"/>
      <c r="I60" s="77" t="str">
        <f t="shared" si="1"/>
        <v/>
      </c>
      <c r="J60" s="92"/>
      <c r="K60" s="76" t="str">
        <f t="shared" si="2"/>
        <v/>
      </c>
      <c r="L60" s="91"/>
      <c r="M60" s="76" t="str">
        <f t="shared" si="3"/>
        <v/>
      </c>
      <c r="N60" s="91"/>
    </row>
    <row r="61" spans="1:14" s="74" customFormat="1" ht="16.8" customHeight="1" x14ac:dyDescent="0.15">
      <c r="A61" s="10">
        <v>372</v>
      </c>
      <c r="B61" s="2" t="s">
        <v>368</v>
      </c>
      <c r="C61" s="2" t="s">
        <v>371</v>
      </c>
      <c r="D61" s="2" t="str">
        <f t="shared" si="5"/>
        <v>杉並区</v>
      </c>
      <c r="E61" s="2" t="s">
        <v>372</v>
      </c>
      <c r="F61" s="2" t="s">
        <v>19</v>
      </c>
      <c r="G61" s="77" t="str">
        <f t="shared" si="0"/>
        <v/>
      </c>
      <c r="H61" s="92"/>
      <c r="I61" s="77" t="str">
        <f t="shared" si="1"/>
        <v/>
      </c>
      <c r="J61" s="92"/>
      <c r="K61" s="76" t="str">
        <f t="shared" si="2"/>
        <v/>
      </c>
      <c r="L61" s="91"/>
      <c r="M61" s="76" t="str">
        <f t="shared" si="3"/>
        <v/>
      </c>
      <c r="N61" s="91"/>
    </row>
    <row r="62" spans="1:14" s="74" customFormat="1" ht="16.8" customHeight="1" x14ac:dyDescent="0.15">
      <c r="A62" s="10">
        <v>373</v>
      </c>
      <c r="B62" s="2" t="s">
        <v>374</v>
      </c>
      <c r="C62" s="2" t="s">
        <v>377</v>
      </c>
      <c r="D62" s="2" t="str">
        <f t="shared" si="5"/>
        <v>練馬区</v>
      </c>
      <c r="E62" s="2" t="s">
        <v>378</v>
      </c>
      <c r="F62" s="2" t="s">
        <v>19</v>
      </c>
      <c r="G62" s="77" t="str">
        <f t="shared" si="0"/>
        <v/>
      </c>
      <c r="H62" s="92"/>
      <c r="I62" s="77" t="str">
        <f t="shared" si="1"/>
        <v/>
      </c>
      <c r="J62" s="92"/>
      <c r="K62" s="76" t="str">
        <f t="shared" si="2"/>
        <v/>
      </c>
      <c r="L62" s="91"/>
      <c r="M62" s="76" t="str">
        <f t="shared" si="3"/>
        <v/>
      </c>
      <c r="N62" s="91"/>
    </row>
    <row r="63" spans="1:14" s="74" customFormat="1" ht="16.8" customHeight="1" x14ac:dyDescent="0.15">
      <c r="A63" s="10">
        <v>381</v>
      </c>
      <c r="B63" s="2" t="s">
        <v>380</v>
      </c>
      <c r="C63" s="2" t="s">
        <v>383</v>
      </c>
      <c r="D63" s="2" t="str">
        <f t="shared" si="5"/>
        <v>杉並区</v>
      </c>
      <c r="E63" s="2" t="s">
        <v>384</v>
      </c>
      <c r="F63" s="2" t="s">
        <v>92</v>
      </c>
      <c r="G63" s="77" t="str">
        <f t="shared" si="0"/>
        <v/>
      </c>
      <c r="H63" s="92"/>
      <c r="I63" s="77" t="str">
        <f t="shared" si="1"/>
        <v/>
      </c>
      <c r="J63" s="92"/>
      <c r="K63" s="76" t="str">
        <f t="shared" si="2"/>
        <v/>
      </c>
      <c r="L63" s="91"/>
      <c r="M63" s="76" t="str">
        <f t="shared" si="3"/>
        <v/>
      </c>
      <c r="N63" s="91"/>
    </row>
    <row r="64" spans="1:14" s="74" customFormat="1" ht="16.8" customHeight="1" x14ac:dyDescent="0.15">
      <c r="A64" s="10">
        <v>382</v>
      </c>
      <c r="B64" s="2" t="s">
        <v>2803</v>
      </c>
      <c r="C64" s="2" t="s">
        <v>389</v>
      </c>
      <c r="D64" s="2" t="str">
        <f t="shared" si="5"/>
        <v>杉並区</v>
      </c>
      <c r="E64" s="2" t="s">
        <v>390</v>
      </c>
      <c r="F64" s="2" t="s">
        <v>213</v>
      </c>
      <c r="G64" s="77" t="str">
        <f t="shared" si="0"/>
        <v/>
      </c>
      <c r="H64" s="92"/>
      <c r="I64" s="77" t="str">
        <f t="shared" si="1"/>
        <v/>
      </c>
      <c r="J64" s="92"/>
      <c r="K64" s="76" t="str">
        <f t="shared" si="2"/>
        <v/>
      </c>
      <c r="L64" s="91"/>
      <c r="M64" s="76" t="str">
        <f t="shared" si="3"/>
        <v/>
      </c>
      <c r="N64" s="91"/>
    </row>
    <row r="65" spans="1:14" s="74" customFormat="1" ht="16.8" customHeight="1" x14ac:dyDescent="0.15">
      <c r="A65" s="10">
        <v>401</v>
      </c>
      <c r="B65" s="2" t="s">
        <v>392</v>
      </c>
      <c r="C65" s="2" t="s">
        <v>395</v>
      </c>
      <c r="D65" s="2" t="str">
        <f t="shared" si="5"/>
        <v>文京区</v>
      </c>
      <c r="E65" s="2" t="s">
        <v>396</v>
      </c>
      <c r="F65" s="2" t="s">
        <v>19</v>
      </c>
      <c r="G65" s="77" t="str">
        <f t="shared" si="0"/>
        <v/>
      </c>
      <c r="H65" s="92"/>
      <c r="I65" s="77" t="str">
        <f t="shared" si="1"/>
        <v/>
      </c>
      <c r="J65" s="92"/>
      <c r="K65" s="76" t="str">
        <f t="shared" si="2"/>
        <v/>
      </c>
      <c r="L65" s="91"/>
      <c r="M65" s="76" t="str">
        <f t="shared" si="3"/>
        <v/>
      </c>
      <c r="N65" s="91"/>
    </row>
    <row r="66" spans="1:14" s="74" customFormat="1" ht="16.8" customHeight="1" x14ac:dyDescent="0.15">
      <c r="A66" s="10">
        <v>402</v>
      </c>
      <c r="B66" s="2" t="s">
        <v>398</v>
      </c>
      <c r="C66" s="2" t="s">
        <v>401</v>
      </c>
      <c r="D66" s="2" t="str">
        <f t="shared" si="5"/>
        <v>文京区</v>
      </c>
      <c r="E66" s="2" t="s">
        <v>402</v>
      </c>
      <c r="F66" s="2" t="s">
        <v>19</v>
      </c>
      <c r="G66" s="77" t="str">
        <f t="shared" si="0"/>
        <v/>
      </c>
      <c r="H66" s="92"/>
      <c r="I66" s="77" t="str">
        <f t="shared" si="1"/>
        <v/>
      </c>
      <c r="J66" s="92"/>
      <c r="K66" s="76" t="str">
        <f t="shared" si="2"/>
        <v/>
      </c>
      <c r="L66" s="91"/>
      <c r="M66" s="76" t="str">
        <f t="shared" si="3"/>
        <v/>
      </c>
      <c r="N66" s="91"/>
    </row>
    <row r="67" spans="1:14" s="74" customFormat="1" ht="16.8" customHeight="1" x14ac:dyDescent="0.15">
      <c r="A67" s="10">
        <v>404</v>
      </c>
      <c r="B67" s="2" t="s">
        <v>404</v>
      </c>
      <c r="C67" s="2" t="s">
        <v>407</v>
      </c>
      <c r="D67" s="2" t="str">
        <f t="shared" si="5"/>
        <v>豊島区</v>
      </c>
      <c r="E67" s="2" t="s">
        <v>408</v>
      </c>
      <c r="F67" s="2" t="s">
        <v>92</v>
      </c>
      <c r="G67" s="77" t="str">
        <f t="shared" si="0"/>
        <v/>
      </c>
      <c r="H67" s="92"/>
      <c r="I67" s="77" t="str">
        <f t="shared" si="1"/>
        <v/>
      </c>
      <c r="J67" s="92"/>
      <c r="K67" s="76" t="str">
        <f t="shared" si="2"/>
        <v/>
      </c>
      <c r="L67" s="91"/>
      <c r="M67" s="76" t="str">
        <f t="shared" si="3"/>
        <v/>
      </c>
      <c r="N67" s="91"/>
    </row>
    <row r="68" spans="1:14" s="74" customFormat="1" ht="16.8" customHeight="1" x14ac:dyDescent="0.15">
      <c r="A68" s="10">
        <v>405</v>
      </c>
      <c r="B68" s="2" t="s">
        <v>410</v>
      </c>
      <c r="C68" s="2" t="s">
        <v>413</v>
      </c>
      <c r="D68" s="2" t="str">
        <f t="shared" si="5"/>
        <v>豊島区</v>
      </c>
      <c r="E68" s="2" t="s">
        <v>414</v>
      </c>
      <c r="F68" s="2" t="s">
        <v>19</v>
      </c>
      <c r="G68" s="77" t="str">
        <f t="shared" si="0"/>
        <v/>
      </c>
      <c r="H68" s="92"/>
      <c r="I68" s="77" t="str">
        <f t="shared" si="1"/>
        <v/>
      </c>
      <c r="J68" s="92"/>
      <c r="K68" s="76" t="str">
        <f t="shared" si="2"/>
        <v/>
      </c>
      <c r="L68" s="91"/>
      <c r="M68" s="76" t="str">
        <f t="shared" si="3"/>
        <v/>
      </c>
      <c r="N68" s="91"/>
    </row>
    <row r="69" spans="1:14" s="74" customFormat="1" ht="16.8" customHeight="1" x14ac:dyDescent="0.15">
      <c r="A69" s="10">
        <v>420</v>
      </c>
      <c r="B69" s="2" t="s">
        <v>416</v>
      </c>
      <c r="C69" s="2" t="s">
        <v>419</v>
      </c>
      <c r="D69" s="2" t="str">
        <f t="shared" si="5"/>
        <v>港区</v>
      </c>
      <c r="E69" s="2" t="s">
        <v>420</v>
      </c>
      <c r="F69" s="2" t="s">
        <v>213</v>
      </c>
      <c r="G69" s="77" t="str">
        <f t="shared" si="0"/>
        <v/>
      </c>
      <c r="H69" s="92"/>
      <c r="I69" s="77" t="str">
        <f t="shared" si="1"/>
        <v/>
      </c>
      <c r="J69" s="92"/>
      <c r="K69" s="76" t="str">
        <f t="shared" si="2"/>
        <v/>
      </c>
      <c r="L69" s="91"/>
      <c r="M69" s="76" t="str">
        <f t="shared" si="3"/>
        <v/>
      </c>
      <c r="N69" s="91"/>
    </row>
    <row r="70" spans="1:14" s="74" customFormat="1" ht="16.8" customHeight="1" x14ac:dyDescent="0.15">
      <c r="A70" s="10">
        <v>421</v>
      </c>
      <c r="B70" s="2" t="s">
        <v>422</v>
      </c>
      <c r="C70" s="2" t="s">
        <v>425</v>
      </c>
      <c r="D70" s="2" t="str">
        <f t="shared" si="5"/>
        <v>板橋区</v>
      </c>
      <c r="E70" s="2" t="s">
        <v>426</v>
      </c>
      <c r="F70" s="2" t="s">
        <v>19</v>
      </c>
      <c r="G70" s="77" t="str">
        <f t="shared" si="0"/>
        <v/>
      </c>
      <c r="H70" s="92"/>
      <c r="I70" s="77" t="str">
        <f t="shared" si="1"/>
        <v/>
      </c>
      <c r="J70" s="92"/>
      <c r="K70" s="76" t="str">
        <f t="shared" si="2"/>
        <v/>
      </c>
      <c r="L70" s="91"/>
      <c r="M70" s="76" t="str">
        <f t="shared" si="3"/>
        <v/>
      </c>
      <c r="N70" s="91"/>
    </row>
    <row r="71" spans="1:14" s="74" customFormat="1" ht="16.8" customHeight="1" x14ac:dyDescent="0.15">
      <c r="A71" s="10">
        <v>422</v>
      </c>
      <c r="B71" s="2" t="s">
        <v>428</v>
      </c>
      <c r="C71" s="2" t="s">
        <v>431</v>
      </c>
      <c r="D71" s="2" t="str">
        <f t="shared" si="5"/>
        <v>板橋区</v>
      </c>
      <c r="E71" s="2" t="s">
        <v>432</v>
      </c>
      <c r="F71" s="2" t="s">
        <v>19</v>
      </c>
      <c r="G71" s="77" t="str">
        <f t="shared" si="0"/>
        <v/>
      </c>
      <c r="H71" s="92"/>
      <c r="I71" s="77" t="str">
        <f t="shared" si="1"/>
        <v/>
      </c>
      <c r="J71" s="92"/>
      <c r="K71" s="76" t="str">
        <f t="shared" si="2"/>
        <v/>
      </c>
      <c r="L71" s="91"/>
      <c r="M71" s="76" t="str">
        <f t="shared" si="3"/>
        <v/>
      </c>
      <c r="N71" s="91"/>
    </row>
    <row r="72" spans="1:14" s="74" customFormat="1" ht="16.8" customHeight="1" x14ac:dyDescent="0.15">
      <c r="A72" s="10">
        <v>425</v>
      </c>
      <c r="B72" s="2" t="s">
        <v>434</v>
      </c>
      <c r="C72" s="2" t="s">
        <v>437</v>
      </c>
      <c r="D72" s="2" t="str">
        <f t="shared" si="5"/>
        <v>板橋区</v>
      </c>
      <c r="E72" s="2" t="s">
        <v>438</v>
      </c>
      <c r="F72" s="2" t="s">
        <v>92</v>
      </c>
      <c r="G72" s="77" t="str">
        <f t="shared" si="0"/>
        <v/>
      </c>
      <c r="H72" s="92"/>
      <c r="I72" s="77" t="str">
        <f t="shared" si="1"/>
        <v/>
      </c>
      <c r="J72" s="92"/>
      <c r="K72" s="76" t="str">
        <f t="shared" si="2"/>
        <v/>
      </c>
      <c r="L72" s="91"/>
      <c r="M72" s="76" t="str">
        <f t="shared" si="3"/>
        <v/>
      </c>
      <c r="N72" s="91"/>
    </row>
    <row r="73" spans="1:14" s="74" customFormat="1" ht="16.8" customHeight="1" x14ac:dyDescent="0.15">
      <c r="A73" s="10">
        <v>426</v>
      </c>
      <c r="B73" s="2" t="s">
        <v>440</v>
      </c>
      <c r="C73" s="2" t="s">
        <v>443</v>
      </c>
      <c r="D73" s="2" t="str">
        <f>IF(ISERROR(FIND("区",C73))=FALSE,LEFT(C73,FIND("区",C73)),IF(ISERROR(FIND("市",C73))=FALSE,LEFT(C73,FIND("市",C73)),IF(ISERROR(FIND("町",C73))=FALSE,LEFT(C73,FIND("町",C73)),IF(ISERROR(FIND("村",C73))=FALSE,LEFT(C73,FIND("村",C73)),IF(ISERROR(FIND("郡",C67))=FALSE,LEFT(C67,FIND("郡",C67)))))))</f>
        <v>板橋区</v>
      </c>
      <c r="E73" s="2" t="s">
        <v>444</v>
      </c>
      <c r="F73" s="2" t="s">
        <v>19</v>
      </c>
      <c r="G73" s="77" t="str">
        <f t="shared" si="0"/>
        <v/>
      </c>
      <c r="H73" s="92"/>
      <c r="I73" s="77" t="str">
        <f t="shared" si="1"/>
        <v/>
      </c>
      <c r="J73" s="92"/>
      <c r="K73" s="76" t="str">
        <f t="shared" si="2"/>
        <v/>
      </c>
      <c r="L73" s="91"/>
      <c r="M73" s="76" t="str">
        <f t="shared" si="3"/>
        <v/>
      </c>
      <c r="N73" s="91"/>
    </row>
    <row r="74" spans="1:14" s="74" customFormat="1" ht="16.8" customHeight="1" x14ac:dyDescent="0.15">
      <c r="A74" s="145">
        <v>427</v>
      </c>
      <c r="B74" s="146" t="s">
        <v>2880</v>
      </c>
      <c r="C74" s="146" t="s">
        <v>2882</v>
      </c>
      <c r="D74" s="2" t="str">
        <f>IF(ISERROR(FIND("区",C74))=FALSE,LEFT(C74,FIND("区",C74)),IF(ISERROR(FIND("市",C74))=FALSE,LEFT(C74,FIND("市",C74)),IF(ISERROR(FIND("町",C74))=FALSE,LEFT(C74,FIND("町",C74)),IF(ISERROR(FIND("村",C74))=FALSE,LEFT(C74,FIND("村",C74)),IF(ISERROR(FIND("郡",C68))=FALSE,LEFT(C68,FIND("郡",C68)))))))</f>
        <v>北区</v>
      </c>
      <c r="E74" s="2"/>
      <c r="F74" s="2" t="s">
        <v>3405</v>
      </c>
      <c r="G74" s="77" t="str">
        <f t="shared" si="0"/>
        <v/>
      </c>
      <c r="H74" s="92"/>
      <c r="I74" s="77" t="str">
        <f t="shared" si="1"/>
        <v/>
      </c>
      <c r="J74" s="92"/>
      <c r="K74" s="76" t="str">
        <f t="shared" si="2"/>
        <v/>
      </c>
      <c r="L74" s="91"/>
      <c r="M74" s="76" t="str">
        <f t="shared" si="3"/>
        <v/>
      </c>
      <c r="N74" s="91"/>
    </row>
    <row r="75" spans="1:14" s="74" customFormat="1" ht="16.8" customHeight="1" x14ac:dyDescent="0.15">
      <c r="A75" s="10">
        <v>441</v>
      </c>
      <c r="B75" s="2" t="s">
        <v>446</v>
      </c>
      <c r="C75" s="2" t="s">
        <v>449</v>
      </c>
      <c r="D75" s="2" t="str">
        <f>IF(ISERROR(FIND("区",C75))=FALSE,LEFT(C75,FIND("区",C75)),IF(ISERROR(FIND("市",C75))=FALSE,LEFT(C75,FIND("市",C75)),IF(ISERROR(FIND("町",C75))=FALSE,LEFT(C75,FIND("町",C75)),IF(ISERROR(FIND("村",C75))=FALSE,LEFT(C75,FIND("村",C75)),IF(ISERROR(FIND("郡",C68))=FALSE,LEFT(C68,FIND("郡",C68)))))))</f>
        <v>北区</v>
      </c>
      <c r="E75" s="2" t="s">
        <v>450</v>
      </c>
      <c r="F75" s="2" t="s">
        <v>213</v>
      </c>
      <c r="G75" s="77" t="str">
        <f t="shared" si="0"/>
        <v/>
      </c>
      <c r="H75" s="92"/>
      <c r="I75" s="77" t="str">
        <f t="shared" si="1"/>
        <v/>
      </c>
      <c r="J75" s="92"/>
      <c r="K75" s="76" t="str">
        <f t="shared" si="2"/>
        <v/>
      </c>
      <c r="L75" s="91"/>
      <c r="M75" s="76" t="str">
        <f t="shared" si="3"/>
        <v/>
      </c>
      <c r="N75" s="91"/>
    </row>
    <row r="76" spans="1:14" s="74" customFormat="1" ht="16.8" customHeight="1" x14ac:dyDescent="0.15">
      <c r="A76" s="10">
        <v>442</v>
      </c>
      <c r="B76" s="2" t="s">
        <v>452</v>
      </c>
      <c r="C76" s="2" t="s">
        <v>455</v>
      </c>
      <c r="D76" s="2" t="str">
        <f>IF(ISERROR(FIND("区",C76))=FALSE,LEFT(C76,FIND("区",C76)),IF(ISERROR(FIND("市",C76))=FALSE,LEFT(C76,FIND("市",C76)),IF(ISERROR(FIND("町",C76))=FALSE,LEFT(C76,FIND("町",C76)),IF(ISERROR(FIND("村",C76))=FALSE,LEFT(C76,FIND("村",C76)),IF(ISERROR(FIND("郡",C69))=FALSE,LEFT(C69,FIND("郡",C69)))))))</f>
        <v>北区</v>
      </c>
      <c r="E76" s="2" t="s">
        <v>456</v>
      </c>
      <c r="F76" s="2" t="s">
        <v>19</v>
      </c>
      <c r="G76" s="77" t="str">
        <f t="shared" ref="G76:G139" si="6">IF(H76="","",1)</f>
        <v/>
      </c>
      <c r="H76" s="92"/>
      <c r="I76" s="77" t="str">
        <f t="shared" ref="I76:I139" si="7">IF(J76="","",1)</f>
        <v/>
      </c>
      <c r="J76" s="92"/>
      <c r="K76" s="76" t="str">
        <f t="shared" ref="K76:K139" si="8">IF(L76="","",1)</f>
        <v/>
      </c>
      <c r="L76" s="91"/>
      <c r="M76" s="76" t="str">
        <f t="shared" ref="M76:M139" si="9">IF(N76="","",1)</f>
        <v/>
      </c>
      <c r="N76" s="91"/>
    </row>
    <row r="77" spans="1:14" s="74" customFormat="1" ht="16.8" customHeight="1" x14ac:dyDescent="0.15">
      <c r="A77" s="10">
        <v>451</v>
      </c>
      <c r="B77" s="2" t="s">
        <v>458</v>
      </c>
      <c r="C77" s="2" t="s">
        <v>461</v>
      </c>
      <c r="D77" s="2" t="str">
        <f>IF(ISERROR(FIND("区",C77))=FALSE,LEFT(C77,FIND("区",C77)),IF(ISERROR(FIND("市",C77))=FALSE,LEFT(C77,FIND("市",C77)),IF(ISERROR(FIND("町",C77))=FALSE,LEFT(C77,FIND("町",C77)),IF(ISERROR(FIND("村",C77))=FALSE,LEFT(C77,FIND("村",C77)),IF(ISERROR(FIND("郡",C70))=FALSE,LEFT(C70,FIND("郡",C70)))))))</f>
        <v>北区</v>
      </c>
      <c r="E77" s="2" t="s">
        <v>462</v>
      </c>
      <c r="F77" s="2" t="s">
        <v>92</v>
      </c>
      <c r="G77" s="77" t="str">
        <f t="shared" si="6"/>
        <v/>
      </c>
      <c r="H77" s="92"/>
      <c r="I77" s="77" t="str">
        <f t="shared" si="7"/>
        <v/>
      </c>
      <c r="J77" s="92"/>
      <c r="K77" s="76" t="str">
        <f t="shared" si="8"/>
        <v/>
      </c>
      <c r="L77" s="91"/>
      <c r="M77" s="76" t="str">
        <f t="shared" si="9"/>
        <v/>
      </c>
      <c r="N77" s="91"/>
    </row>
    <row r="78" spans="1:14" s="74" customFormat="1" ht="16.8" customHeight="1" x14ac:dyDescent="0.15">
      <c r="A78" s="10">
        <v>452</v>
      </c>
      <c r="B78" s="2" t="s">
        <v>464</v>
      </c>
      <c r="C78" s="2" t="s">
        <v>467</v>
      </c>
      <c r="D78" s="2" t="str">
        <f>IF(ISERROR(FIND("区",C78))=FALSE,LEFT(C78,FIND("区",C78)),IF(ISERROR(FIND("市",C78))=FALSE,LEFT(C78,FIND("市",C78)),IF(ISERROR(FIND("町",C78))=FALSE,LEFT(C78,FIND("町",C78)),IF(ISERROR(FIND("村",C78))=FALSE,LEFT(C78,FIND("村",C78)),IF(ISERROR(FIND("郡",C71))=FALSE,LEFT(C71,FIND("郡",C71)))))))</f>
        <v>板橋区</v>
      </c>
      <c r="E78" s="2" t="s">
        <v>468</v>
      </c>
      <c r="F78" s="2" t="s">
        <v>92</v>
      </c>
      <c r="G78" s="77" t="str">
        <f t="shared" si="6"/>
        <v/>
      </c>
      <c r="H78" s="92"/>
      <c r="I78" s="77" t="str">
        <f t="shared" si="7"/>
        <v/>
      </c>
      <c r="J78" s="92"/>
      <c r="K78" s="76" t="str">
        <f t="shared" si="8"/>
        <v/>
      </c>
      <c r="L78" s="91"/>
      <c r="M78" s="76" t="str">
        <f t="shared" si="9"/>
        <v/>
      </c>
      <c r="N78" s="91"/>
    </row>
    <row r="79" spans="1:14" s="74" customFormat="1" ht="16.8" customHeight="1" x14ac:dyDescent="0.15">
      <c r="A79" s="10">
        <v>464</v>
      </c>
      <c r="B79" s="2" t="s">
        <v>470</v>
      </c>
      <c r="C79" s="2" t="s">
        <v>472</v>
      </c>
      <c r="D79" s="2" t="str">
        <f>IF(ISERROR(FIND("区",C79))=FALSE,LEFT(C79,FIND("区",C79)),IF(ISERROR(FIND("市",C79))=FALSE,LEFT(C79,FIND("市",C79)),IF(ISERROR(FIND("町",C79))=FALSE,LEFT(C79,FIND("町",C79)),IF(ISERROR(FIND("村",C79))=FALSE,LEFT(C79,FIND("村",C79)),IF(ISERROR(FIND("郡",C73))=FALSE,LEFT(C73,FIND("郡",C73)))))))</f>
        <v>豊島区</v>
      </c>
      <c r="E79" s="2" t="s">
        <v>473</v>
      </c>
      <c r="F79" s="2" t="s">
        <v>19</v>
      </c>
      <c r="G79" s="77" t="str">
        <f t="shared" si="6"/>
        <v/>
      </c>
      <c r="H79" s="92"/>
      <c r="I79" s="77" t="str">
        <f t="shared" si="7"/>
        <v/>
      </c>
      <c r="J79" s="92"/>
      <c r="K79" s="76" t="str">
        <f t="shared" si="8"/>
        <v/>
      </c>
      <c r="L79" s="91"/>
      <c r="M79" s="76" t="str">
        <f t="shared" si="9"/>
        <v/>
      </c>
      <c r="N79" s="91"/>
    </row>
    <row r="80" spans="1:14" s="74" customFormat="1" ht="16.8" customHeight="1" x14ac:dyDescent="0.15">
      <c r="A80" s="10">
        <v>471</v>
      </c>
      <c r="B80" s="2" t="s">
        <v>475</v>
      </c>
      <c r="C80" s="2" t="s">
        <v>478</v>
      </c>
      <c r="D80" s="2" t="str">
        <f>IF(ISERROR(FIND("区",C80))=FALSE,LEFT(C80,FIND("区",C80)),IF(ISERROR(FIND("市",C80))=FALSE,LEFT(C80,FIND("市",C80)),IF(ISERROR(FIND("町",C80))=FALSE,LEFT(C80,FIND("町",C80)),IF(ISERROR(FIND("村",C80))=FALSE,LEFT(C80,FIND("村",C80)),IF(ISERROR(FIND("郡",C75))=FALSE,LEFT(C75,FIND("郡",C75)))))))</f>
        <v>文京区</v>
      </c>
      <c r="E80" s="2" t="s">
        <v>479</v>
      </c>
      <c r="F80" s="2" t="s">
        <v>92</v>
      </c>
      <c r="G80" s="77" t="str">
        <f t="shared" si="6"/>
        <v/>
      </c>
      <c r="H80" s="92"/>
      <c r="I80" s="77" t="str">
        <f t="shared" si="7"/>
        <v/>
      </c>
      <c r="J80" s="92"/>
      <c r="K80" s="76" t="str">
        <f t="shared" si="8"/>
        <v/>
      </c>
      <c r="L80" s="91"/>
      <c r="M80" s="76" t="str">
        <f t="shared" si="9"/>
        <v/>
      </c>
      <c r="N80" s="91"/>
    </row>
    <row r="81" spans="1:14" s="74" customFormat="1" ht="16.8" customHeight="1" x14ac:dyDescent="0.15">
      <c r="A81" s="10">
        <v>473</v>
      </c>
      <c r="B81" s="2" t="s">
        <v>481</v>
      </c>
      <c r="C81" s="2" t="s">
        <v>484</v>
      </c>
      <c r="D81" s="2" t="str">
        <f>IF(ISERROR(FIND("区",C81))=FALSE,LEFT(C81,FIND("区",C81)),IF(ISERROR(FIND("市",C81))=FALSE,LEFT(C81,FIND("市",C81)),IF(ISERROR(FIND("町",C81))=FALSE,LEFT(C81,FIND("町",C81)),IF(ISERROR(FIND("村",C81))=FALSE,LEFT(C81,FIND("村",C81)),IF(ISERROR(FIND("郡",C76))=FALSE,LEFT(C76,FIND("郡",C76)))))))</f>
        <v>板橋区</v>
      </c>
      <c r="E81" s="2" t="s">
        <v>485</v>
      </c>
      <c r="F81" s="2" t="s">
        <v>92</v>
      </c>
      <c r="G81" s="77" t="str">
        <f t="shared" si="6"/>
        <v/>
      </c>
      <c r="H81" s="92"/>
      <c r="I81" s="77" t="str">
        <f t="shared" si="7"/>
        <v/>
      </c>
      <c r="J81" s="92"/>
      <c r="K81" s="76" t="str">
        <f t="shared" si="8"/>
        <v/>
      </c>
      <c r="L81" s="91"/>
      <c r="M81" s="76" t="str">
        <f t="shared" si="9"/>
        <v/>
      </c>
      <c r="N81" s="91"/>
    </row>
    <row r="82" spans="1:14" s="74" customFormat="1" ht="16.8" customHeight="1" x14ac:dyDescent="0.15">
      <c r="A82" s="10">
        <v>503</v>
      </c>
      <c r="B82" s="2" t="s">
        <v>487</v>
      </c>
      <c r="C82" s="2" t="s">
        <v>490</v>
      </c>
      <c r="D82" s="2" t="str">
        <f>IF(ISERROR(FIND("区",C82))=FALSE,LEFT(C82,FIND("区",C82)),IF(ISERROR(FIND("市",C82))=FALSE,LEFT(C82,FIND("市",C82)),IF(ISERROR(FIND("町",C82))=FALSE,LEFT(C82,FIND("町",C82)),IF(ISERROR(FIND("村",C82))=FALSE,LEFT(C82,FIND("村",C82)),IF(ISERROR(FIND("郡",C77))=FALSE,LEFT(C77,FIND("郡",C77)))))))</f>
        <v>墨田区</v>
      </c>
      <c r="E82" s="2" t="s">
        <v>491</v>
      </c>
      <c r="F82" s="2" t="s">
        <v>19</v>
      </c>
      <c r="G82" s="77" t="str">
        <f t="shared" si="6"/>
        <v/>
      </c>
      <c r="H82" s="92"/>
      <c r="I82" s="77" t="str">
        <f t="shared" si="7"/>
        <v/>
      </c>
      <c r="J82" s="92"/>
      <c r="K82" s="76" t="str">
        <f t="shared" si="8"/>
        <v/>
      </c>
      <c r="L82" s="91"/>
      <c r="M82" s="76" t="str">
        <f t="shared" si="9"/>
        <v/>
      </c>
      <c r="N82" s="91"/>
    </row>
    <row r="83" spans="1:14" s="74" customFormat="1" ht="16.8" customHeight="1" x14ac:dyDescent="0.15">
      <c r="A83" s="10">
        <v>504</v>
      </c>
      <c r="B83" s="2" t="s">
        <v>493</v>
      </c>
      <c r="C83" s="2" t="s">
        <v>496</v>
      </c>
      <c r="D83" s="2" t="str">
        <f>IF(ISERROR(FIND("区",C83))=FALSE,LEFT(C83,FIND("区",C83)),IF(ISERROR(FIND("市",C83))=FALSE,LEFT(C83,FIND("市",C83)),IF(ISERROR(FIND("町",C83))=FALSE,LEFT(C83,FIND("町",C83)),IF(ISERROR(FIND("村",C83))=FALSE,LEFT(C83,FIND("村",C83)),IF(ISERROR(FIND("郡",C78))=FALSE,LEFT(C78,FIND("郡",C78)))))))</f>
        <v>台東区</v>
      </c>
      <c r="E83" s="2" t="s">
        <v>497</v>
      </c>
      <c r="F83" s="2" t="s">
        <v>19</v>
      </c>
      <c r="G83" s="77" t="str">
        <f t="shared" si="6"/>
        <v/>
      </c>
      <c r="H83" s="92"/>
      <c r="I83" s="77" t="str">
        <f t="shared" si="7"/>
        <v/>
      </c>
      <c r="J83" s="92"/>
      <c r="K83" s="76" t="str">
        <f t="shared" si="8"/>
        <v/>
      </c>
      <c r="L83" s="91"/>
      <c r="M83" s="76" t="str">
        <f t="shared" si="9"/>
        <v/>
      </c>
      <c r="N83" s="91"/>
    </row>
    <row r="84" spans="1:14" s="74" customFormat="1" ht="16.8" customHeight="1" x14ac:dyDescent="0.15">
      <c r="A84" s="10">
        <v>505</v>
      </c>
      <c r="B84" s="2" t="s">
        <v>499</v>
      </c>
      <c r="C84" s="2" t="s">
        <v>502</v>
      </c>
      <c r="D84" s="2" t="str">
        <f>IF(ISERROR(FIND("区",C84))=FALSE,LEFT(C84,FIND("区",C84)),IF(ISERROR(FIND("市",C84))=FALSE,LEFT(C84,FIND("市",C84)),IF(ISERROR(FIND("町",C84))=FALSE,LEFT(C84,FIND("町",C84)),IF(ISERROR(FIND("村",C84))=FALSE,LEFT(C84,FIND("村",C84)),IF(ISERROR(FIND("郡",#REF!))=FALSE,LEFT(#REF!,FIND("郡",#REF!)))))))</f>
        <v>台東区</v>
      </c>
      <c r="E84" s="2" t="s">
        <v>503</v>
      </c>
      <c r="F84" s="2" t="s">
        <v>19</v>
      </c>
      <c r="G84" s="77" t="str">
        <f t="shared" si="6"/>
        <v/>
      </c>
      <c r="H84" s="92"/>
      <c r="I84" s="77" t="str">
        <f t="shared" si="7"/>
        <v/>
      </c>
      <c r="J84" s="92"/>
      <c r="K84" s="76" t="str">
        <f t="shared" si="8"/>
        <v/>
      </c>
      <c r="L84" s="91"/>
      <c r="M84" s="76" t="str">
        <f t="shared" si="9"/>
        <v/>
      </c>
      <c r="N84" s="91"/>
    </row>
    <row r="85" spans="1:14" s="74" customFormat="1" ht="16.8" customHeight="1" x14ac:dyDescent="0.15">
      <c r="A85" s="10">
        <v>506</v>
      </c>
      <c r="B85" s="2" t="s">
        <v>505</v>
      </c>
      <c r="C85" s="2" t="s">
        <v>508</v>
      </c>
      <c r="D85" s="2" t="str">
        <f t="shared" ref="D85:D112" si="10">IF(ISERROR(FIND("区",C85))=FALSE,LEFT(C85,FIND("区",C85)),IF(ISERROR(FIND("市",C85))=FALSE,LEFT(C85,FIND("市",C85)),IF(ISERROR(FIND("町",C85))=FALSE,LEFT(C85,FIND("町",C85)),IF(ISERROR(FIND("村",C85))=FALSE,LEFT(C85,FIND("村",C85)),IF(ISERROR(FIND("郡",C79))=FALSE,LEFT(C79,FIND("郡",C79)))))))</f>
        <v>台東区</v>
      </c>
      <c r="E85" s="2" t="s">
        <v>509</v>
      </c>
      <c r="F85" s="2" t="s">
        <v>19</v>
      </c>
      <c r="G85" s="77" t="str">
        <f t="shared" si="6"/>
        <v/>
      </c>
      <c r="H85" s="92"/>
      <c r="I85" s="77" t="str">
        <f t="shared" si="7"/>
        <v/>
      </c>
      <c r="J85" s="92"/>
      <c r="K85" s="76" t="str">
        <f t="shared" si="8"/>
        <v/>
      </c>
      <c r="L85" s="91"/>
      <c r="M85" s="76" t="str">
        <f t="shared" si="9"/>
        <v/>
      </c>
      <c r="N85" s="91"/>
    </row>
    <row r="86" spans="1:14" s="74" customFormat="1" ht="16.8" customHeight="1" x14ac:dyDescent="0.15">
      <c r="A86" s="10">
        <v>507</v>
      </c>
      <c r="B86" s="2" t="s">
        <v>511</v>
      </c>
      <c r="C86" s="2" t="s">
        <v>514</v>
      </c>
      <c r="D86" s="2" t="str">
        <f t="shared" si="10"/>
        <v>荒川区</v>
      </c>
      <c r="E86" s="2" t="s">
        <v>515</v>
      </c>
      <c r="F86" s="2" t="s">
        <v>19</v>
      </c>
      <c r="G86" s="77" t="str">
        <f t="shared" si="6"/>
        <v/>
      </c>
      <c r="H86" s="92"/>
      <c r="I86" s="77" t="str">
        <f t="shared" si="7"/>
        <v/>
      </c>
      <c r="J86" s="92"/>
      <c r="K86" s="76" t="str">
        <f t="shared" si="8"/>
        <v/>
      </c>
      <c r="L86" s="91"/>
      <c r="M86" s="76" t="str">
        <f t="shared" si="9"/>
        <v/>
      </c>
      <c r="N86" s="91"/>
    </row>
    <row r="87" spans="1:14" s="74" customFormat="1" ht="16.8" customHeight="1" x14ac:dyDescent="0.15">
      <c r="A87" s="10">
        <v>521</v>
      </c>
      <c r="B87" s="2" t="s">
        <v>517</v>
      </c>
      <c r="C87" s="2" t="s">
        <v>520</v>
      </c>
      <c r="D87" s="2" t="str">
        <f t="shared" si="10"/>
        <v>足立区</v>
      </c>
      <c r="E87" s="2" t="s">
        <v>521</v>
      </c>
      <c r="F87" s="2" t="s">
        <v>92</v>
      </c>
      <c r="G87" s="77" t="str">
        <f t="shared" si="6"/>
        <v/>
      </c>
      <c r="H87" s="92"/>
      <c r="I87" s="77" t="str">
        <f t="shared" si="7"/>
        <v/>
      </c>
      <c r="J87" s="92"/>
      <c r="K87" s="76" t="str">
        <f t="shared" si="8"/>
        <v/>
      </c>
      <c r="L87" s="91"/>
      <c r="M87" s="76" t="str">
        <f t="shared" si="9"/>
        <v/>
      </c>
      <c r="N87" s="91"/>
    </row>
    <row r="88" spans="1:14" s="74" customFormat="1" ht="16.8" customHeight="1" x14ac:dyDescent="0.15">
      <c r="A88" s="10">
        <v>522</v>
      </c>
      <c r="B88" s="2" t="s">
        <v>523</v>
      </c>
      <c r="C88" s="2" t="s">
        <v>526</v>
      </c>
      <c r="D88" s="2" t="str">
        <f t="shared" si="10"/>
        <v>足立区</v>
      </c>
      <c r="E88" s="2" t="s">
        <v>527</v>
      </c>
      <c r="F88" s="2" t="s">
        <v>92</v>
      </c>
      <c r="G88" s="77" t="str">
        <f t="shared" si="6"/>
        <v/>
      </c>
      <c r="H88" s="92"/>
      <c r="I88" s="77" t="str">
        <f t="shared" si="7"/>
        <v/>
      </c>
      <c r="J88" s="92"/>
      <c r="K88" s="76" t="str">
        <f t="shared" si="8"/>
        <v/>
      </c>
      <c r="L88" s="91"/>
      <c r="M88" s="76" t="str">
        <f t="shared" si="9"/>
        <v/>
      </c>
      <c r="N88" s="91"/>
    </row>
    <row r="89" spans="1:14" s="74" customFormat="1" ht="16.8" customHeight="1" x14ac:dyDescent="0.15">
      <c r="A89" s="10">
        <v>523</v>
      </c>
      <c r="B89" s="2" t="s">
        <v>529</v>
      </c>
      <c r="C89" s="2" t="s">
        <v>532</v>
      </c>
      <c r="D89" s="2" t="str">
        <f t="shared" si="10"/>
        <v>足立区</v>
      </c>
      <c r="E89" s="2" t="s">
        <v>533</v>
      </c>
      <c r="F89" s="2" t="s">
        <v>19</v>
      </c>
      <c r="G89" s="77" t="str">
        <f t="shared" si="6"/>
        <v/>
      </c>
      <c r="H89" s="92"/>
      <c r="I89" s="77" t="str">
        <f t="shared" si="7"/>
        <v/>
      </c>
      <c r="J89" s="92"/>
      <c r="K89" s="76" t="str">
        <f t="shared" si="8"/>
        <v/>
      </c>
      <c r="L89" s="91"/>
      <c r="M89" s="76" t="str">
        <f t="shared" si="9"/>
        <v/>
      </c>
      <c r="N89" s="91"/>
    </row>
    <row r="90" spans="1:14" s="74" customFormat="1" ht="16.8" customHeight="1" x14ac:dyDescent="0.15">
      <c r="A90" s="10">
        <v>524</v>
      </c>
      <c r="B90" s="2" t="s">
        <v>535</v>
      </c>
      <c r="C90" s="2" t="s">
        <v>538</v>
      </c>
      <c r="D90" s="2" t="str">
        <f t="shared" si="10"/>
        <v>足立区</v>
      </c>
      <c r="E90" s="2" t="s">
        <v>539</v>
      </c>
      <c r="F90" s="2" t="s">
        <v>19</v>
      </c>
      <c r="G90" s="77" t="str">
        <f t="shared" si="6"/>
        <v/>
      </c>
      <c r="H90" s="92"/>
      <c r="I90" s="77" t="str">
        <f t="shared" si="7"/>
        <v/>
      </c>
      <c r="J90" s="92"/>
      <c r="K90" s="76" t="str">
        <f t="shared" si="8"/>
        <v/>
      </c>
      <c r="L90" s="91"/>
      <c r="M90" s="76" t="str">
        <f t="shared" si="9"/>
        <v/>
      </c>
      <c r="N90" s="91"/>
    </row>
    <row r="91" spans="1:14" s="74" customFormat="1" ht="16.8" customHeight="1" x14ac:dyDescent="0.15">
      <c r="A91" s="10">
        <v>525</v>
      </c>
      <c r="B91" s="2" t="s">
        <v>541</v>
      </c>
      <c r="C91" s="2" t="s">
        <v>544</v>
      </c>
      <c r="D91" s="2" t="str">
        <f t="shared" si="10"/>
        <v>足立区</v>
      </c>
      <c r="E91" s="2" t="s">
        <v>545</v>
      </c>
      <c r="F91" s="2" t="s">
        <v>19</v>
      </c>
      <c r="G91" s="77" t="str">
        <f t="shared" si="6"/>
        <v/>
      </c>
      <c r="H91" s="92"/>
      <c r="I91" s="77" t="str">
        <f t="shared" si="7"/>
        <v/>
      </c>
      <c r="J91" s="92"/>
      <c r="K91" s="76" t="str">
        <f t="shared" si="8"/>
        <v/>
      </c>
      <c r="L91" s="91"/>
      <c r="M91" s="76" t="str">
        <f t="shared" si="9"/>
        <v/>
      </c>
      <c r="N91" s="91"/>
    </row>
    <row r="92" spans="1:14" s="74" customFormat="1" ht="16.8" customHeight="1" x14ac:dyDescent="0.15">
      <c r="A92" s="10">
        <v>526</v>
      </c>
      <c r="B92" s="2" t="s">
        <v>547</v>
      </c>
      <c r="C92" s="2" t="s">
        <v>550</v>
      </c>
      <c r="D92" s="2" t="str">
        <f t="shared" si="10"/>
        <v>足立区</v>
      </c>
      <c r="E92" s="2" t="s">
        <v>551</v>
      </c>
      <c r="F92" s="2" t="s">
        <v>19</v>
      </c>
      <c r="G92" s="77" t="str">
        <f t="shared" si="6"/>
        <v/>
      </c>
      <c r="H92" s="92"/>
      <c r="I92" s="77" t="str">
        <f t="shared" si="7"/>
        <v/>
      </c>
      <c r="J92" s="92"/>
      <c r="K92" s="76" t="str">
        <f t="shared" si="8"/>
        <v/>
      </c>
      <c r="L92" s="91"/>
      <c r="M92" s="76" t="str">
        <f t="shared" si="9"/>
        <v/>
      </c>
      <c r="N92" s="91"/>
    </row>
    <row r="93" spans="1:14" s="74" customFormat="1" ht="16.8" customHeight="1" x14ac:dyDescent="0.15">
      <c r="A93" s="10">
        <v>527</v>
      </c>
      <c r="B93" s="2" t="s">
        <v>553</v>
      </c>
      <c r="C93" s="2" t="s">
        <v>556</v>
      </c>
      <c r="D93" s="2" t="str">
        <f t="shared" si="10"/>
        <v>足立区</v>
      </c>
      <c r="E93" s="2" t="s">
        <v>557</v>
      </c>
      <c r="F93" s="2" t="s">
        <v>19</v>
      </c>
      <c r="G93" s="77" t="str">
        <f t="shared" si="6"/>
        <v/>
      </c>
      <c r="H93" s="92"/>
      <c r="I93" s="77" t="str">
        <f t="shared" si="7"/>
        <v/>
      </c>
      <c r="J93" s="92"/>
      <c r="K93" s="76" t="str">
        <f t="shared" si="8"/>
        <v/>
      </c>
      <c r="L93" s="91"/>
      <c r="M93" s="76" t="str">
        <f t="shared" si="9"/>
        <v/>
      </c>
      <c r="N93" s="91"/>
    </row>
    <row r="94" spans="1:14" s="74" customFormat="1" ht="16.8" customHeight="1" x14ac:dyDescent="0.15">
      <c r="A94" s="10">
        <v>541</v>
      </c>
      <c r="B94" s="2" t="s">
        <v>559</v>
      </c>
      <c r="C94" s="2" t="s">
        <v>562</v>
      </c>
      <c r="D94" s="2" t="str">
        <f t="shared" si="10"/>
        <v>中央区</v>
      </c>
      <c r="E94" s="2" t="s">
        <v>563</v>
      </c>
      <c r="F94" s="2" t="s">
        <v>19</v>
      </c>
      <c r="G94" s="77" t="str">
        <f t="shared" si="6"/>
        <v/>
      </c>
      <c r="H94" s="92"/>
      <c r="I94" s="77" t="str">
        <f t="shared" si="7"/>
        <v/>
      </c>
      <c r="J94" s="92"/>
      <c r="K94" s="76" t="str">
        <f t="shared" si="8"/>
        <v/>
      </c>
      <c r="L94" s="91"/>
      <c r="M94" s="76" t="str">
        <f t="shared" si="9"/>
        <v/>
      </c>
      <c r="N94" s="91"/>
    </row>
    <row r="95" spans="1:14" s="74" customFormat="1" ht="16.8" customHeight="1" x14ac:dyDescent="0.15">
      <c r="A95" s="10">
        <v>552</v>
      </c>
      <c r="B95" s="2" t="s">
        <v>2800</v>
      </c>
      <c r="C95" s="2" t="s">
        <v>568</v>
      </c>
      <c r="D95" s="2" t="str">
        <f t="shared" si="10"/>
        <v>台東区</v>
      </c>
      <c r="E95" s="2" t="s">
        <v>569</v>
      </c>
      <c r="F95" s="2" t="s">
        <v>213</v>
      </c>
      <c r="G95" s="77" t="str">
        <f t="shared" si="6"/>
        <v/>
      </c>
      <c r="H95" s="92"/>
      <c r="I95" s="77" t="str">
        <f t="shared" si="7"/>
        <v/>
      </c>
      <c r="J95" s="92"/>
      <c r="K95" s="76" t="str">
        <f t="shared" si="8"/>
        <v/>
      </c>
      <c r="L95" s="91"/>
      <c r="M95" s="76" t="str">
        <f t="shared" si="9"/>
        <v/>
      </c>
      <c r="N95" s="91"/>
    </row>
    <row r="96" spans="1:14" s="74" customFormat="1" ht="16.8" customHeight="1" x14ac:dyDescent="0.15">
      <c r="A96" s="10">
        <v>564</v>
      </c>
      <c r="B96" s="2" t="s">
        <v>571</v>
      </c>
      <c r="C96" s="2" t="s">
        <v>574</v>
      </c>
      <c r="D96" s="2" t="str">
        <f t="shared" si="10"/>
        <v>足立区</v>
      </c>
      <c r="E96" s="2" t="s">
        <v>575</v>
      </c>
      <c r="F96" s="2" t="s">
        <v>92</v>
      </c>
      <c r="G96" s="77" t="str">
        <f t="shared" si="6"/>
        <v/>
      </c>
      <c r="H96" s="92"/>
      <c r="I96" s="77" t="str">
        <f t="shared" si="7"/>
        <v/>
      </c>
      <c r="J96" s="92"/>
      <c r="K96" s="76" t="str">
        <f t="shared" si="8"/>
        <v/>
      </c>
      <c r="L96" s="91"/>
      <c r="M96" s="76" t="str">
        <f t="shared" si="9"/>
        <v/>
      </c>
      <c r="N96" s="91"/>
    </row>
    <row r="97" spans="1:14" s="74" customFormat="1" ht="16.8" customHeight="1" x14ac:dyDescent="0.15">
      <c r="A97" s="10">
        <v>571</v>
      </c>
      <c r="B97" s="2" t="s">
        <v>577</v>
      </c>
      <c r="C97" s="2" t="s">
        <v>580</v>
      </c>
      <c r="D97" s="2" t="str">
        <f t="shared" si="10"/>
        <v>台東区</v>
      </c>
      <c r="E97" s="2" t="s">
        <v>581</v>
      </c>
      <c r="F97" s="2" t="s">
        <v>92</v>
      </c>
      <c r="G97" s="77" t="str">
        <f t="shared" si="6"/>
        <v/>
      </c>
      <c r="H97" s="92"/>
      <c r="I97" s="77" t="str">
        <f t="shared" si="7"/>
        <v/>
      </c>
      <c r="J97" s="92"/>
      <c r="K97" s="76" t="str">
        <f t="shared" si="8"/>
        <v/>
      </c>
      <c r="L97" s="91"/>
      <c r="M97" s="76" t="str">
        <f t="shared" si="9"/>
        <v/>
      </c>
      <c r="N97" s="91"/>
    </row>
    <row r="98" spans="1:14" s="74" customFormat="1" ht="16.8" customHeight="1" x14ac:dyDescent="0.15">
      <c r="A98" s="10">
        <v>572</v>
      </c>
      <c r="B98" s="2" t="s">
        <v>583</v>
      </c>
      <c r="C98" s="2" t="s">
        <v>586</v>
      </c>
      <c r="D98" s="2" t="str">
        <f t="shared" si="10"/>
        <v>荒川区</v>
      </c>
      <c r="E98" s="2" t="s">
        <v>587</v>
      </c>
      <c r="F98" s="2" t="s">
        <v>92</v>
      </c>
      <c r="G98" s="77" t="str">
        <f t="shared" si="6"/>
        <v/>
      </c>
      <c r="H98" s="92"/>
      <c r="I98" s="77" t="str">
        <f t="shared" si="7"/>
        <v/>
      </c>
      <c r="J98" s="92"/>
      <c r="K98" s="76" t="str">
        <f t="shared" si="8"/>
        <v/>
      </c>
      <c r="L98" s="91"/>
      <c r="M98" s="76" t="str">
        <f t="shared" si="9"/>
        <v/>
      </c>
      <c r="N98" s="91"/>
    </row>
    <row r="99" spans="1:14" s="74" customFormat="1" ht="16.8" customHeight="1" x14ac:dyDescent="0.15">
      <c r="A99" s="10">
        <v>573</v>
      </c>
      <c r="B99" s="2" t="s">
        <v>589</v>
      </c>
      <c r="C99" s="2" t="s">
        <v>592</v>
      </c>
      <c r="D99" s="2" t="str">
        <f t="shared" si="10"/>
        <v>足立区</v>
      </c>
      <c r="E99" s="2" t="s">
        <v>593</v>
      </c>
      <c r="F99" s="2" t="s">
        <v>19</v>
      </c>
      <c r="G99" s="77" t="str">
        <f t="shared" si="6"/>
        <v/>
      </c>
      <c r="H99" s="92"/>
      <c r="I99" s="77" t="str">
        <f t="shared" si="7"/>
        <v/>
      </c>
      <c r="J99" s="92"/>
      <c r="K99" s="76" t="str">
        <f t="shared" si="8"/>
        <v/>
      </c>
      <c r="L99" s="91"/>
      <c r="M99" s="76" t="str">
        <f t="shared" si="9"/>
        <v/>
      </c>
      <c r="N99" s="91"/>
    </row>
    <row r="100" spans="1:14" s="74" customFormat="1" ht="16.8" customHeight="1" x14ac:dyDescent="0.15">
      <c r="A100" s="10">
        <v>601</v>
      </c>
      <c r="B100" s="2" t="s">
        <v>595</v>
      </c>
      <c r="C100" s="2" t="s">
        <v>598</v>
      </c>
      <c r="D100" s="2" t="str">
        <f t="shared" si="10"/>
        <v>墨田区</v>
      </c>
      <c r="E100" s="2" t="s">
        <v>599</v>
      </c>
      <c r="F100" s="2" t="s">
        <v>19</v>
      </c>
      <c r="G100" s="77" t="str">
        <f t="shared" si="6"/>
        <v/>
      </c>
      <c r="H100" s="92"/>
      <c r="I100" s="77" t="str">
        <f t="shared" si="7"/>
        <v/>
      </c>
      <c r="J100" s="92"/>
      <c r="K100" s="76" t="str">
        <f t="shared" si="8"/>
        <v/>
      </c>
      <c r="L100" s="91"/>
      <c r="M100" s="76" t="str">
        <f t="shared" si="9"/>
        <v/>
      </c>
      <c r="N100" s="91"/>
    </row>
    <row r="101" spans="1:14" s="74" customFormat="1" ht="16.8" customHeight="1" x14ac:dyDescent="0.15">
      <c r="A101" s="10">
        <v>602</v>
      </c>
      <c r="B101" s="2" t="s">
        <v>601</v>
      </c>
      <c r="C101" s="2" t="s">
        <v>604</v>
      </c>
      <c r="D101" s="2" t="str">
        <f t="shared" si="10"/>
        <v>墨田区</v>
      </c>
      <c r="E101" s="2" t="s">
        <v>605</v>
      </c>
      <c r="F101" s="2" t="s">
        <v>19</v>
      </c>
      <c r="G101" s="77" t="str">
        <f t="shared" si="6"/>
        <v/>
      </c>
      <c r="H101" s="92"/>
      <c r="I101" s="77" t="str">
        <f t="shared" si="7"/>
        <v/>
      </c>
      <c r="J101" s="92"/>
      <c r="K101" s="76" t="str">
        <f t="shared" si="8"/>
        <v/>
      </c>
      <c r="L101" s="91"/>
      <c r="M101" s="76" t="str">
        <f t="shared" si="9"/>
        <v/>
      </c>
      <c r="N101" s="91"/>
    </row>
    <row r="102" spans="1:14" s="74" customFormat="1" ht="16.8" customHeight="1" x14ac:dyDescent="0.15">
      <c r="A102" s="10">
        <v>603</v>
      </c>
      <c r="B102" s="2" t="s">
        <v>607</v>
      </c>
      <c r="C102" s="2" t="s">
        <v>610</v>
      </c>
      <c r="D102" s="2" t="str">
        <f t="shared" si="10"/>
        <v>墨田区</v>
      </c>
      <c r="E102" s="2" t="s">
        <v>611</v>
      </c>
      <c r="F102" s="2" t="s">
        <v>19</v>
      </c>
      <c r="G102" s="77" t="str">
        <f t="shared" si="6"/>
        <v/>
      </c>
      <c r="H102" s="92"/>
      <c r="I102" s="77" t="str">
        <f t="shared" si="7"/>
        <v/>
      </c>
      <c r="J102" s="92"/>
      <c r="K102" s="76" t="str">
        <f t="shared" si="8"/>
        <v/>
      </c>
      <c r="L102" s="91"/>
      <c r="M102" s="76" t="str">
        <f t="shared" si="9"/>
        <v/>
      </c>
      <c r="N102" s="91"/>
    </row>
    <row r="103" spans="1:14" s="74" customFormat="1" ht="16.8" customHeight="1" x14ac:dyDescent="0.15">
      <c r="A103" s="10">
        <v>604</v>
      </c>
      <c r="B103" s="2" t="s">
        <v>613</v>
      </c>
      <c r="C103" s="2" t="s">
        <v>616</v>
      </c>
      <c r="D103" s="2" t="str">
        <f t="shared" si="10"/>
        <v>葛飾区</v>
      </c>
      <c r="E103" s="2" t="s">
        <v>617</v>
      </c>
      <c r="F103" s="2" t="s">
        <v>19</v>
      </c>
      <c r="G103" s="77" t="str">
        <f t="shared" si="6"/>
        <v/>
      </c>
      <c r="H103" s="92"/>
      <c r="I103" s="77" t="str">
        <f t="shared" si="7"/>
        <v/>
      </c>
      <c r="J103" s="92"/>
      <c r="K103" s="76" t="str">
        <f t="shared" si="8"/>
        <v/>
      </c>
      <c r="L103" s="91"/>
      <c r="M103" s="76" t="str">
        <f t="shared" si="9"/>
        <v/>
      </c>
      <c r="N103" s="91"/>
    </row>
    <row r="104" spans="1:14" s="74" customFormat="1" ht="16.8" customHeight="1" x14ac:dyDescent="0.15">
      <c r="A104" s="10">
        <v>605</v>
      </c>
      <c r="B104" s="2" t="s">
        <v>619</v>
      </c>
      <c r="C104" s="2" t="s">
        <v>622</v>
      </c>
      <c r="D104" s="2" t="str">
        <f t="shared" si="10"/>
        <v>葛飾区</v>
      </c>
      <c r="E104" s="2" t="s">
        <v>623</v>
      </c>
      <c r="F104" s="2" t="s">
        <v>92</v>
      </c>
      <c r="G104" s="77" t="str">
        <f t="shared" si="6"/>
        <v/>
      </c>
      <c r="H104" s="92"/>
      <c r="I104" s="77" t="str">
        <f t="shared" si="7"/>
        <v/>
      </c>
      <c r="J104" s="92"/>
      <c r="K104" s="76" t="str">
        <f t="shared" si="8"/>
        <v/>
      </c>
      <c r="L104" s="91"/>
      <c r="M104" s="76" t="str">
        <f t="shared" si="9"/>
        <v/>
      </c>
      <c r="N104" s="91"/>
    </row>
    <row r="105" spans="1:14" s="74" customFormat="1" ht="16.8" customHeight="1" x14ac:dyDescent="0.15">
      <c r="A105" s="10">
        <v>620</v>
      </c>
      <c r="B105" s="2" t="s">
        <v>625</v>
      </c>
      <c r="C105" s="2" t="s">
        <v>628</v>
      </c>
      <c r="D105" s="2" t="str">
        <f t="shared" si="10"/>
        <v>江東区</v>
      </c>
      <c r="E105" s="2" t="s">
        <v>629</v>
      </c>
      <c r="F105" s="2" t="s">
        <v>213</v>
      </c>
      <c r="G105" s="77" t="str">
        <f t="shared" si="6"/>
        <v/>
      </c>
      <c r="H105" s="92"/>
      <c r="I105" s="77" t="str">
        <f t="shared" si="7"/>
        <v/>
      </c>
      <c r="J105" s="92"/>
      <c r="K105" s="76" t="str">
        <f t="shared" si="8"/>
        <v/>
      </c>
      <c r="L105" s="91"/>
      <c r="M105" s="76" t="str">
        <f t="shared" si="9"/>
        <v/>
      </c>
      <c r="N105" s="91"/>
    </row>
    <row r="106" spans="1:14" s="74" customFormat="1" ht="16.8" customHeight="1" x14ac:dyDescent="0.15">
      <c r="A106" s="10">
        <v>621</v>
      </c>
      <c r="B106" s="2" t="s">
        <v>631</v>
      </c>
      <c r="C106" s="2" t="s">
        <v>634</v>
      </c>
      <c r="D106" s="2" t="str">
        <f t="shared" si="10"/>
        <v>江東区</v>
      </c>
      <c r="E106" s="2" t="s">
        <v>635</v>
      </c>
      <c r="F106" s="2" t="s">
        <v>19</v>
      </c>
      <c r="G106" s="77" t="str">
        <f t="shared" si="6"/>
        <v/>
      </c>
      <c r="H106" s="92"/>
      <c r="I106" s="77" t="str">
        <f t="shared" si="7"/>
        <v/>
      </c>
      <c r="J106" s="92"/>
      <c r="K106" s="76" t="str">
        <f t="shared" si="8"/>
        <v/>
      </c>
      <c r="L106" s="91"/>
      <c r="M106" s="76" t="str">
        <f t="shared" si="9"/>
        <v/>
      </c>
      <c r="N106" s="91"/>
    </row>
    <row r="107" spans="1:14" s="74" customFormat="1" ht="16.8" customHeight="1" x14ac:dyDescent="0.15">
      <c r="A107" s="10">
        <v>622</v>
      </c>
      <c r="B107" s="2" t="s">
        <v>637</v>
      </c>
      <c r="C107" s="2" t="s">
        <v>640</v>
      </c>
      <c r="D107" s="2" t="str">
        <f t="shared" si="10"/>
        <v>江東区</v>
      </c>
      <c r="E107" s="2" t="s">
        <v>641</v>
      </c>
      <c r="F107" s="2" t="s">
        <v>19</v>
      </c>
      <c r="G107" s="77" t="str">
        <f t="shared" si="6"/>
        <v/>
      </c>
      <c r="H107" s="92"/>
      <c r="I107" s="77" t="str">
        <f t="shared" si="7"/>
        <v/>
      </c>
      <c r="J107" s="92"/>
      <c r="K107" s="76" t="str">
        <f t="shared" si="8"/>
        <v/>
      </c>
      <c r="L107" s="91"/>
      <c r="M107" s="76" t="str">
        <f t="shared" si="9"/>
        <v/>
      </c>
      <c r="N107" s="91"/>
    </row>
    <row r="108" spans="1:14" s="74" customFormat="1" ht="16.8" customHeight="1" x14ac:dyDescent="0.15">
      <c r="A108" s="10">
        <v>623</v>
      </c>
      <c r="B108" s="2" t="s">
        <v>643</v>
      </c>
      <c r="C108" s="2" t="s">
        <v>646</v>
      </c>
      <c r="D108" s="2" t="str">
        <f t="shared" si="10"/>
        <v>江東区</v>
      </c>
      <c r="E108" s="2" t="s">
        <v>647</v>
      </c>
      <c r="F108" s="2" t="s">
        <v>19</v>
      </c>
      <c r="G108" s="77" t="str">
        <f t="shared" si="6"/>
        <v/>
      </c>
      <c r="H108" s="92"/>
      <c r="I108" s="77" t="str">
        <f t="shared" si="7"/>
        <v/>
      </c>
      <c r="J108" s="92"/>
      <c r="K108" s="76" t="str">
        <f t="shared" si="8"/>
        <v/>
      </c>
      <c r="L108" s="91"/>
      <c r="M108" s="76" t="str">
        <f t="shared" si="9"/>
        <v/>
      </c>
      <c r="N108" s="91"/>
    </row>
    <row r="109" spans="1:14" s="74" customFormat="1" ht="16.8" customHeight="1" x14ac:dyDescent="0.15">
      <c r="A109" s="10">
        <v>624</v>
      </c>
      <c r="B109" s="2" t="s">
        <v>649</v>
      </c>
      <c r="C109" s="2" t="s">
        <v>652</v>
      </c>
      <c r="D109" s="2" t="str">
        <f t="shared" si="10"/>
        <v>江戸川区</v>
      </c>
      <c r="E109" s="2" t="s">
        <v>653</v>
      </c>
      <c r="F109" s="2" t="s">
        <v>19</v>
      </c>
      <c r="G109" s="77" t="str">
        <f t="shared" si="6"/>
        <v/>
      </c>
      <c r="H109" s="92"/>
      <c r="I109" s="77" t="str">
        <f t="shared" si="7"/>
        <v/>
      </c>
      <c r="J109" s="92"/>
      <c r="K109" s="76" t="str">
        <f t="shared" si="8"/>
        <v/>
      </c>
      <c r="L109" s="91"/>
      <c r="M109" s="76" t="str">
        <f t="shared" si="9"/>
        <v/>
      </c>
      <c r="N109" s="91"/>
    </row>
    <row r="110" spans="1:14" s="74" customFormat="1" ht="16.8" customHeight="1" x14ac:dyDescent="0.15">
      <c r="A110" s="10">
        <v>625</v>
      </c>
      <c r="B110" s="2" t="s">
        <v>655</v>
      </c>
      <c r="C110" s="2" t="s">
        <v>658</v>
      </c>
      <c r="D110" s="2" t="str">
        <f t="shared" si="10"/>
        <v>江戸川区</v>
      </c>
      <c r="E110" s="2" t="s">
        <v>659</v>
      </c>
      <c r="F110" s="2" t="s">
        <v>92</v>
      </c>
      <c r="G110" s="77" t="str">
        <f t="shared" si="6"/>
        <v/>
      </c>
      <c r="H110" s="92"/>
      <c r="I110" s="77" t="str">
        <f t="shared" si="7"/>
        <v/>
      </c>
      <c r="J110" s="92"/>
      <c r="K110" s="76" t="str">
        <f t="shared" si="8"/>
        <v/>
      </c>
      <c r="L110" s="91"/>
      <c r="M110" s="76" t="str">
        <f t="shared" si="9"/>
        <v/>
      </c>
      <c r="N110" s="91"/>
    </row>
    <row r="111" spans="1:14" s="74" customFormat="1" ht="16.8" customHeight="1" x14ac:dyDescent="0.15">
      <c r="A111" s="10">
        <v>626</v>
      </c>
      <c r="B111" s="2" t="s">
        <v>661</v>
      </c>
      <c r="C111" s="2" t="s">
        <v>664</v>
      </c>
      <c r="D111" s="2" t="str">
        <f t="shared" si="10"/>
        <v>江戸川区</v>
      </c>
      <c r="E111" s="2" t="s">
        <v>665</v>
      </c>
      <c r="F111" s="2" t="s">
        <v>19</v>
      </c>
      <c r="G111" s="77" t="str">
        <f t="shared" si="6"/>
        <v/>
      </c>
      <c r="H111" s="92"/>
      <c r="I111" s="77" t="str">
        <f t="shared" si="7"/>
        <v/>
      </c>
      <c r="J111" s="92"/>
      <c r="K111" s="76" t="str">
        <f t="shared" si="8"/>
        <v/>
      </c>
      <c r="L111" s="91"/>
      <c r="M111" s="76" t="str">
        <f t="shared" si="9"/>
        <v/>
      </c>
      <c r="N111" s="91"/>
    </row>
    <row r="112" spans="1:14" s="74" customFormat="1" ht="16.8" customHeight="1" x14ac:dyDescent="0.15">
      <c r="A112" s="10">
        <v>627</v>
      </c>
      <c r="B112" s="2" t="s">
        <v>667</v>
      </c>
      <c r="C112" s="2" t="s">
        <v>670</v>
      </c>
      <c r="D112" s="2" t="str">
        <f t="shared" si="10"/>
        <v>江戸川区</v>
      </c>
      <c r="E112" s="2" t="s">
        <v>671</v>
      </c>
      <c r="F112" s="2" t="s">
        <v>92</v>
      </c>
      <c r="G112" s="77" t="str">
        <f t="shared" si="6"/>
        <v/>
      </c>
      <c r="H112" s="92"/>
      <c r="I112" s="77" t="str">
        <f t="shared" si="7"/>
        <v/>
      </c>
      <c r="J112" s="92"/>
      <c r="K112" s="76" t="str">
        <f t="shared" si="8"/>
        <v/>
      </c>
      <c r="L112" s="91"/>
      <c r="M112" s="76" t="str">
        <f t="shared" si="9"/>
        <v/>
      </c>
      <c r="N112" s="91"/>
    </row>
    <row r="113" spans="1:14" s="74" customFormat="1" ht="16.8" customHeight="1" x14ac:dyDescent="0.15">
      <c r="A113" s="10">
        <v>628</v>
      </c>
      <c r="B113" s="2" t="s">
        <v>673</v>
      </c>
      <c r="C113" s="2" t="s">
        <v>676</v>
      </c>
      <c r="D113" s="2" t="str">
        <f t="shared" ref="D113:D123" si="11">IF(ISERROR(FIND("区",C113))=FALSE,LEFT(C113,FIND("区",C113)),IF(ISERROR(FIND("市",C113))=FALSE,LEFT(C113,FIND("市",C113)),IF(ISERROR(FIND("町",C113))=FALSE,LEFT(C113,FIND("町",C113)),IF(ISERROR(FIND("村",C113))=FALSE,LEFT(C113,FIND("村",C113)),IF(ISERROR(FIND("郡",C107))=FALSE,LEFT(C107,FIND("郡",C107)))))))</f>
        <v>江戸川区</v>
      </c>
      <c r="E113" s="2" t="s">
        <v>677</v>
      </c>
      <c r="F113" s="2" t="s">
        <v>19</v>
      </c>
      <c r="G113" s="77" t="str">
        <f t="shared" si="6"/>
        <v/>
      </c>
      <c r="H113" s="92"/>
      <c r="I113" s="77" t="str">
        <f t="shared" si="7"/>
        <v/>
      </c>
      <c r="J113" s="92"/>
      <c r="K113" s="76" t="str">
        <f t="shared" si="8"/>
        <v/>
      </c>
      <c r="L113" s="91"/>
      <c r="M113" s="76" t="str">
        <f t="shared" si="9"/>
        <v/>
      </c>
      <c r="N113" s="91"/>
    </row>
    <row r="114" spans="1:14" s="74" customFormat="1" ht="16.8" customHeight="1" x14ac:dyDescent="0.15">
      <c r="A114" s="10">
        <v>629</v>
      </c>
      <c r="B114" s="2" t="s">
        <v>679</v>
      </c>
      <c r="C114" s="2" t="s">
        <v>682</v>
      </c>
      <c r="D114" s="2" t="str">
        <f t="shared" si="11"/>
        <v>江戸川区</v>
      </c>
      <c r="E114" s="2" t="s">
        <v>683</v>
      </c>
      <c r="F114" s="2" t="s">
        <v>19</v>
      </c>
      <c r="G114" s="77" t="str">
        <f t="shared" si="6"/>
        <v/>
      </c>
      <c r="H114" s="92"/>
      <c r="I114" s="77" t="str">
        <f t="shared" si="7"/>
        <v/>
      </c>
      <c r="J114" s="92"/>
      <c r="K114" s="76" t="str">
        <f t="shared" si="8"/>
        <v/>
      </c>
      <c r="L114" s="91"/>
      <c r="M114" s="76" t="str">
        <f t="shared" si="9"/>
        <v/>
      </c>
      <c r="N114" s="91"/>
    </row>
    <row r="115" spans="1:14" s="74" customFormat="1" ht="16.8" customHeight="1" x14ac:dyDescent="0.15">
      <c r="A115" s="10">
        <v>642</v>
      </c>
      <c r="B115" s="2" t="s">
        <v>685</v>
      </c>
      <c r="C115" s="2" t="s">
        <v>688</v>
      </c>
      <c r="D115" s="2" t="str">
        <f t="shared" si="11"/>
        <v>葛飾区</v>
      </c>
      <c r="E115" s="2" t="s">
        <v>689</v>
      </c>
      <c r="F115" s="2" t="s">
        <v>19</v>
      </c>
      <c r="G115" s="77" t="str">
        <f t="shared" si="6"/>
        <v/>
      </c>
      <c r="H115" s="92"/>
      <c r="I115" s="77" t="str">
        <f t="shared" si="7"/>
        <v/>
      </c>
      <c r="J115" s="92"/>
      <c r="K115" s="76" t="str">
        <f t="shared" si="8"/>
        <v/>
      </c>
      <c r="L115" s="91"/>
      <c r="M115" s="76" t="str">
        <f t="shared" si="9"/>
        <v/>
      </c>
      <c r="N115" s="91"/>
    </row>
    <row r="116" spans="1:14" s="74" customFormat="1" ht="16.8" customHeight="1" x14ac:dyDescent="0.15">
      <c r="A116" s="10">
        <v>662</v>
      </c>
      <c r="B116" s="2" t="s">
        <v>691</v>
      </c>
      <c r="C116" s="2" t="s">
        <v>694</v>
      </c>
      <c r="D116" s="2" t="str">
        <f t="shared" si="11"/>
        <v>葛飾区</v>
      </c>
      <c r="E116" s="2" t="s">
        <v>695</v>
      </c>
      <c r="F116" s="2" t="s">
        <v>92</v>
      </c>
      <c r="G116" s="77" t="str">
        <f t="shared" si="6"/>
        <v/>
      </c>
      <c r="H116" s="92"/>
      <c r="I116" s="77" t="str">
        <f t="shared" si="7"/>
        <v/>
      </c>
      <c r="J116" s="92"/>
      <c r="K116" s="76" t="str">
        <f t="shared" si="8"/>
        <v/>
      </c>
      <c r="L116" s="91"/>
      <c r="M116" s="76" t="str">
        <f t="shared" si="9"/>
        <v/>
      </c>
      <c r="N116" s="91"/>
    </row>
    <row r="117" spans="1:14" s="74" customFormat="1" ht="16.8" customHeight="1" x14ac:dyDescent="0.15">
      <c r="A117" s="10">
        <v>663</v>
      </c>
      <c r="B117" s="2" t="s">
        <v>697</v>
      </c>
      <c r="C117" s="2" t="s">
        <v>700</v>
      </c>
      <c r="D117" s="2" t="str">
        <f t="shared" si="11"/>
        <v>江東区</v>
      </c>
      <c r="E117" s="2" t="s">
        <v>701</v>
      </c>
      <c r="F117" s="2" t="s">
        <v>19</v>
      </c>
      <c r="G117" s="77" t="str">
        <f t="shared" si="6"/>
        <v/>
      </c>
      <c r="H117" s="92"/>
      <c r="I117" s="77" t="str">
        <f t="shared" si="7"/>
        <v/>
      </c>
      <c r="J117" s="92"/>
      <c r="K117" s="76" t="str">
        <f t="shared" si="8"/>
        <v/>
      </c>
      <c r="L117" s="91"/>
      <c r="M117" s="76" t="str">
        <f t="shared" si="9"/>
        <v/>
      </c>
      <c r="N117" s="91"/>
    </row>
    <row r="118" spans="1:14" s="74" customFormat="1" ht="16.8" customHeight="1" x14ac:dyDescent="0.15">
      <c r="A118" s="10">
        <v>664</v>
      </c>
      <c r="B118" s="2" t="s">
        <v>703</v>
      </c>
      <c r="C118" s="2" t="s">
        <v>706</v>
      </c>
      <c r="D118" s="2" t="str">
        <f t="shared" si="11"/>
        <v>江東区</v>
      </c>
      <c r="E118" s="2" t="s">
        <v>707</v>
      </c>
      <c r="F118" s="2" t="s">
        <v>92</v>
      </c>
      <c r="G118" s="77" t="str">
        <f t="shared" si="6"/>
        <v/>
      </c>
      <c r="H118" s="92"/>
      <c r="I118" s="77" t="str">
        <f t="shared" si="7"/>
        <v/>
      </c>
      <c r="J118" s="92"/>
      <c r="K118" s="76" t="str">
        <f t="shared" si="8"/>
        <v/>
      </c>
      <c r="L118" s="91"/>
      <c r="M118" s="76" t="str">
        <f t="shared" si="9"/>
        <v/>
      </c>
      <c r="N118" s="91"/>
    </row>
    <row r="119" spans="1:14" s="74" customFormat="1" ht="16.8" customHeight="1" x14ac:dyDescent="0.15">
      <c r="A119" s="10">
        <v>673</v>
      </c>
      <c r="B119" s="2" t="s">
        <v>709</v>
      </c>
      <c r="C119" s="2" t="s">
        <v>712</v>
      </c>
      <c r="D119" s="2" t="str">
        <f t="shared" si="11"/>
        <v>江東区</v>
      </c>
      <c r="E119" s="2" t="s">
        <v>713</v>
      </c>
      <c r="F119" s="2" t="s">
        <v>92</v>
      </c>
      <c r="G119" s="77" t="str">
        <f t="shared" si="6"/>
        <v/>
      </c>
      <c r="H119" s="92"/>
      <c r="I119" s="77" t="str">
        <f t="shared" si="7"/>
        <v/>
      </c>
      <c r="J119" s="92"/>
      <c r="K119" s="76" t="str">
        <f t="shared" si="8"/>
        <v/>
      </c>
      <c r="L119" s="91"/>
      <c r="M119" s="76" t="str">
        <f t="shared" si="9"/>
        <v/>
      </c>
      <c r="N119" s="91"/>
    </row>
    <row r="120" spans="1:14" s="74" customFormat="1" ht="16.8" customHeight="1" x14ac:dyDescent="0.15">
      <c r="A120" s="10">
        <v>676</v>
      </c>
      <c r="B120" s="2" t="s">
        <v>715</v>
      </c>
      <c r="C120" s="2" t="s">
        <v>718</v>
      </c>
      <c r="D120" s="2" t="str">
        <f t="shared" si="11"/>
        <v>江戸川区</v>
      </c>
      <c r="E120" s="2" t="s">
        <v>719</v>
      </c>
      <c r="F120" s="2" t="s">
        <v>19</v>
      </c>
      <c r="G120" s="77" t="str">
        <f t="shared" si="6"/>
        <v/>
      </c>
      <c r="H120" s="92"/>
      <c r="I120" s="77" t="str">
        <f t="shared" si="7"/>
        <v/>
      </c>
      <c r="J120" s="92"/>
      <c r="K120" s="76" t="str">
        <f t="shared" si="8"/>
        <v/>
      </c>
      <c r="L120" s="91"/>
      <c r="M120" s="76" t="str">
        <f t="shared" si="9"/>
        <v/>
      </c>
      <c r="N120" s="91"/>
    </row>
    <row r="121" spans="1:14" s="74" customFormat="1" ht="16.8" customHeight="1" x14ac:dyDescent="0.15">
      <c r="A121" s="10">
        <v>678</v>
      </c>
      <c r="B121" s="2" t="s">
        <v>721</v>
      </c>
      <c r="C121" s="2" t="s">
        <v>723</v>
      </c>
      <c r="D121" s="2" t="str">
        <f t="shared" si="11"/>
        <v>江東区</v>
      </c>
      <c r="E121" s="2" t="s">
        <v>724</v>
      </c>
      <c r="F121" s="2" t="s">
        <v>19</v>
      </c>
      <c r="G121" s="77" t="str">
        <f t="shared" si="6"/>
        <v/>
      </c>
      <c r="H121" s="92"/>
      <c r="I121" s="77" t="str">
        <f t="shared" si="7"/>
        <v/>
      </c>
      <c r="J121" s="92"/>
      <c r="K121" s="76" t="str">
        <f t="shared" si="8"/>
        <v/>
      </c>
      <c r="L121" s="91"/>
      <c r="M121" s="76" t="str">
        <f t="shared" si="9"/>
        <v/>
      </c>
      <c r="N121" s="91"/>
    </row>
    <row r="122" spans="1:14" s="74" customFormat="1" ht="16.8" customHeight="1" x14ac:dyDescent="0.15">
      <c r="A122" s="10">
        <v>681</v>
      </c>
      <c r="B122" s="2" t="s">
        <v>726</v>
      </c>
      <c r="C122" s="2" t="s">
        <v>729</v>
      </c>
      <c r="D122" s="2" t="str">
        <f t="shared" si="11"/>
        <v>葛飾区</v>
      </c>
      <c r="E122" s="2" t="s">
        <v>730</v>
      </c>
      <c r="F122" s="2" t="s">
        <v>92</v>
      </c>
      <c r="G122" s="77" t="str">
        <f t="shared" si="6"/>
        <v/>
      </c>
      <c r="H122" s="92"/>
      <c r="I122" s="77" t="str">
        <f t="shared" si="7"/>
        <v/>
      </c>
      <c r="J122" s="92"/>
      <c r="K122" s="76" t="str">
        <f t="shared" si="8"/>
        <v/>
      </c>
      <c r="L122" s="91"/>
      <c r="M122" s="76" t="str">
        <f t="shared" si="9"/>
        <v/>
      </c>
      <c r="N122" s="91"/>
    </row>
    <row r="123" spans="1:14" s="74" customFormat="1" ht="16.8" customHeight="1" x14ac:dyDescent="0.15">
      <c r="A123" s="10">
        <v>691</v>
      </c>
      <c r="B123" s="2" t="s">
        <v>732</v>
      </c>
      <c r="C123" s="2" t="s">
        <v>735</v>
      </c>
      <c r="D123" s="2" t="str">
        <f t="shared" si="11"/>
        <v>墨田区</v>
      </c>
      <c r="E123" s="2" t="s">
        <v>736</v>
      </c>
      <c r="F123" s="2" t="s">
        <v>92</v>
      </c>
      <c r="G123" s="77" t="str">
        <f t="shared" si="6"/>
        <v/>
      </c>
      <c r="H123" s="92"/>
      <c r="I123" s="77" t="str">
        <f t="shared" si="7"/>
        <v/>
      </c>
      <c r="J123" s="92"/>
      <c r="K123" s="76" t="str">
        <f t="shared" si="8"/>
        <v/>
      </c>
      <c r="L123" s="91"/>
      <c r="M123" s="76" t="str">
        <f t="shared" si="9"/>
        <v/>
      </c>
      <c r="N123" s="91"/>
    </row>
    <row r="124" spans="1:14" s="74" customFormat="1" ht="16.8" customHeight="1" x14ac:dyDescent="0.15">
      <c r="A124" s="10">
        <v>702</v>
      </c>
      <c r="B124" s="2" t="s">
        <v>738</v>
      </c>
      <c r="C124" s="2" t="s">
        <v>741</v>
      </c>
      <c r="D124" s="2" t="str">
        <f>IF(ISERROR(FIND("区",C124))=FALSE,LEFT(C124,FIND("区",C124)),IF(ISERROR(FIND("市",C124))=FALSE,LEFT(C124,FIND("市",C124)),IF(ISERROR(FIND("町",C124))=FALSE,LEFT(C124,FIND("町",C124)),IF(ISERROR(FIND("村",C124))=FALSE,LEFT(C124,FIND("村",C124)),IF(ISERROR(FIND("郡",C119))=FALSE,LEFT(C119,FIND("郡",C119)))))))</f>
        <v>八王子市</v>
      </c>
      <c r="E124" s="2" t="s">
        <v>742</v>
      </c>
      <c r="F124" s="2" t="s">
        <v>19</v>
      </c>
      <c r="G124" s="77" t="str">
        <f t="shared" si="6"/>
        <v/>
      </c>
      <c r="H124" s="92"/>
      <c r="I124" s="77" t="str">
        <f t="shared" si="7"/>
        <v/>
      </c>
      <c r="J124" s="92"/>
      <c r="K124" s="76" t="str">
        <f t="shared" si="8"/>
        <v/>
      </c>
      <c r="L124" s="91"/>
      <c r="M124" s="76" t="str">
        <f t="shared" si="9"/>
        <v/>
      </c>
      <c r="N124" s="91"/>
    </row>
    <row r="125" spans="1:14" s="74" customFormat="1" ht="16.8" customHeight="1" x14ac:dyDescent="0.15">
      <c r="A125" s="10">
        <v>703</v>
      </c>
      <c r="B125" s="2" t="s">
        <v>744</v>
      </c>
      <c r="C125" s="2" t="s">
        <v>747</v>
      </c>
      <c r="D125" s="2" t="str">
        <f>IF(ISERROR(FIND("区",C125))=FALSE,LEFT(C125,FIND("区",C125)),IF(ISERROR(FIND("市",C125))=FALSE,LEFT(C125,FIND("市",C125)),IF(ISERROR(FIND("町",C125))=FALSE,LEFT(C125,FIND("町",C125)),IF(ISERROR(FIND("村",C125))=FALSE,LEFT(C125,FIND("村",C125)),IF(ISERROR(FIND("郡",C120))=FALSE,LEFT(C120,FIND("郡",C120)))))))</f>
        <v>八王子市</v>
      </c>
      <c r="E125" s="2" t="s">
        <v>748</v>
      </c>
      <c r="F125" s="2" t="s">
        <v>19</v>
      </c>
      <c r="G125" s="77" t="str">
        <f t="shared" si="6"/>
        <v/>
      </c>
      <c r="H125" s="92"/>
      <c r="I125" s="77" t="str">
        <f t="shared" si="7"/>
        <v/>
      </c>
      <c r="J125" s="92"/>
      <c r="K125" s="76" t="str">
        <f t="shared" si="8"/>
        <v/>
      </c>
      <c r="L125" s="91"/>
      <c r="M125" s="76" t="str">
        <f t="shared" si="9"/>
        <v/>
      </c>
      <c r="N125" s="91"/>
    </row>
    <row r="126" spans="1:14" s="74" customFormat="1" ht="16.8" customHeight="1" x14ac:dyDescent="0.15">
      <c r="A126" s="10">
        <v>704</v>
      </c>
      <c r="B126" s="2" t="s">
        <v>750</v>
      </c>
      <c r="C126" s="2" t="s">
        <v>753</v>
      </c>
      <c r="D126" s="2" t="str">
        <f>IF(ISERROR(FIND("区",C126))=FALSE,LEFT(C126,FIND("区",C126)),IF(ISERROR(FIND("市",C126))=FALSE,LEFT(C126,FIND("市",C126)),IF(ISERROR(FIND("町",C126))=FALSE,LEFT(C126,FIND("町",C126)),IF(ISERROR(FIND("村",C126))=FALSE,LEFT(C126,FIND("村",C126)),IF(ISERROR(FIND("郡",C121))=FALSE,LEFT(C121,FIND("郡",C121)))))))</f>
        <v>八王子市</v>
      </c>
      <c r="E126" s="2" t="s">
        <v>754</v>
      </c>
      <c r="F126" s="2" t="s">
        <v>19</v>
      </c>
      <c r="G126" s="77" t="str">
        <f t="shared" si="6"/>
        <v/>
      </c>
      <c r="H126" s="92"/>
      <c r="I126" s="77" t="str">
        <f t="shared" si="7"/>
        <v/>
      </c>
      <c r="J126" s="92"/>
      <c r="K126" s="76" t="str">
        <f t="shared" si="8"/>
        <v/>
      </c>
      <c r="L126" s="91"/>
      <c r="M126" s="76" t="str">
        <f t="shared" si="9"/>
        <v/>
      </c>
      <c r="N126" s="91"/>
    </row>
    <row r="127" spans="1:14" s="74" customFormat="1" ht="16.8" customHeight="1" x14ac:dyDescent="0.15">
      <c r="A127" s="10">
        <v>705</v>
      </c>
      <c r="B127" s="2" t="s">
        <v>756</v>
      </c>
      <c r="C127" s="2" t="s">
        <v>759</v>
      </c>
      <c r="D127" s="2" t="str">
        <f>IF(ISERROR(FIND("区",C127))=FALSE,LEFT(C127,FIND("区",C127)),IF(ISERROR(FIND("市",C127))=FALSE,LEFT(C127,FIND("市",C127)),IF(ISERROR(FIND("町",C127))=FALSE,LEFT(C127,FIND("町",C127)),IF(ISERROR(FIND("村",C127))=FALSE,LEFT(C127,FIND("村",C127)),IF(ISERROR(FIND("郡",C122))=FALSE,LEFT(C122,FIND("郡",C122)))))))</f>
        <v>八王子市</v>
      </c>
      <c r="E127" s="2" t="s">
        <v>760</v>
      </c>
      <c r="F127" s="2" t="s">
        <v>19</v>
      </c>
      <c r="G127" s="77" t="str">
        <f t="shared" si="6"/>
        <v/>
      </c>
      <c r="H127" s="92"/>
      <c r="I127" s="77" t="str">
        <f t="shared" si="7"/>
        <v/>
      </c>
      <c r="J127" s="92"/>
      <c r="K127" s="76" t="str">
        <f t="shared" si="8"/>
        <v/>
      </c>
      <c r="L127" s="91"/>
      <c r="M127" s="76" t="str">
        <f t="shared" si="9"/>
        <v/>
      </c>
      <c r="N127" s="91"/>
    </row>
    <row r="128" spans="1:14" s="74" customFormat="1" ht="16.8" customHeight="1" x14ac:dyDescent="0.15">
      <c r="A128" s="10">
        <v>707</v>
      </c>
      <c r="B128" s="2" t="s">
        <v>762</v>
      </c>
      <c r="C128" s="2" t="s">
        <v>765</v>
      </c>
      <c r="D128" s="2" t="str">
        <f>IF(ISERROR(FIND("区",C128))=FALSE,LEFT(C128,FIND("区",C128)),IF(ISERROR(FIND("市",C128))=FALSE,LEFT(C128,FIND("市",C128)),IF(ISERROR(FIND("町",C128))=FALSE,LEFT(C128,FIND("町",C128)),IF(ISERROR(FIND("村",C128))=FALSE,LEFT(C128,FIND("村",C128)),IF(ISERROR(FIND("郡",C123))=FALSE,LEFT(C123,FIND("郡",C123)))))))</f>
        <v>八王子市</v>
      </c>
      <c r="E128" s="2" t="s">
        <v>766</v>
      </c>
      <c r="F128" s="2" t="s">
        <v>19</v>
      </c>
      <c r="G128" s="77" t="str">
        <f t="shared" si="6"/>
        <v/>
      </c>
      <c r="H128" s="92"/>
      <c r="I128" s="77" t="str">
        <f t="shared" si="7"/>
        <v/>
      </c>
      <c r="J128" s="92"/>
      <c r="K128" s="76" t="str">
        <f t="shared" si="8"/>
        <v/>
      </c>
      <c r="L128" s="91"/>
      <c r="M128" s="76" t="str">
        <f t="shared" si="9"/>
        <v/>
      </c>
      <c r="N128" s="91"/>
    </row>
    <row r="129" spans="1:14" s="74" customFormat="1" ht="16.8" customHeight="1" x14ac:dyDescent="0.15">
      <c r="A129" s="10">
        <v>708</v>
      </c>
      <c r="B129" s="2" t="s">
        <v>768</v>
      </c>
      <c r="C129" s="2" t="s">
        <v>771</v>
      </c>
      <c r="D129" s="2" t="str">
        <f>IF(ISERROR(FIND("区",C129))=FALSE,LEFT(C129,FIND("区",C129)),IF(ISERROR(FIND("市",C129))=FALSE,LEFT(C129,FIND("市",C129)),IF(ISERROR(FIND("町",C129))=FALSE,LEFT(C129,FIND("町",C129)),IF(ISERROR(FIND("村",C129))=FALSE,LEFT(C129,FIND("村",C129)),IF(ISERROR(FIND("郡",#REF!))=FALSE,LEFT(#REF!,FIND("郡",#REF!)))))))</f>
        <v>日野市</v>
      </c>
      <c r="E129" s="2" t="s">
        <v>772</v>
      </c>
      <c r="F129" s="2" t="s">
        <v>19</v>
      </c>
      <c r="G129" s="77" t="str">
        <f t="shared" si="6"/>
        <v/>
      </c>
      <c r="H129" s="92"/>
      <c r="I129" s="77" t="str">
        <f t="shared" si="7"/>
        <v/>
      </c>
      <c r="J129" s="92"/>
      <c r="K129" s="76" t="str">
        <f t="shared" si="8"/>
        <v/>
      </c>
      <c r="L129" s="91"/>
      <c r="M129" s="76" t="str">
        <f t="shared" si="9"/>
        <v/>
      </c>
      <c r="N129" s="91"/>
    </row>
    <row r="130" spans="1:14" s="74" customFormat="1" ht="16.8" customHeight="1" x14ac:dyDescent="0.15">
      <c r="A130" s="10">
        <v>709</v>
      </c>
      <c r="B130" s="2" t="s">
        <v>774</v>
      </c>
      <c r="C130" s="2" t="s">
        <v>777</v>
      </c>
      <c r="D130" s="2" t="str">
        <f t="shared" ref="D130:D142" si="12">IF(ISERROR(FIND("区",C130))=FALSE,LEFT(C130,FIND("区",C130)),IF(ISERROR(FIND("市",C130))=FALSE,LEFT(C130,FIND("市",C130)),IF(ISERROR(FIND("町",C130))=FALSE,LEFT(C130,FIND("町",C130)),IF(ISERROR(FIND("村",C130))=FALSE,LEFT(C130,FIND("村",C130)),IF(ISERROR(FIND("郡",C124))=FALSE,LEFT(C124,FIND("郡",C124)))))))</f>
        <v>日野市</v>
      </c>
      <c r="E130" s="2" t="s">
        <v>778</v>
      </c>
      <c r="F130" s="2" t="s">
        <v>19</v>
      </c>
      <c r="G130" s="77" t="str">
        <f t="shared" si="6"/>
        <v/>
      </c>
      <c r="H130" s="92"/>
      <c r="I130" s="77" t="str">
        <f t="shared" si="7"/>
        <v/>
      </c>
      <c r="J130" s="92"/>
      <c r="K130" s="76" t="str">
        <f t="shared" si="8"/>
        <v/>
      </c>
      <c r="L130" s="91"/>
      <c r="M130" s="76" t="str">
        <f t="shared" si="9"/>
        <v/>
      </c>
      <c r="N130" s="91"/>
    </row>
    <row r="131" spans="1:14" s="74" customFormat="1" ht="16.8" customHeight="1" x14ac:dyDescent="0.15">
      <c r="A131" s="10">
        <v>710</v>
      </c>
      <c r="B131" s="2" t="s">
        <v>780</v>
      </c>
      <c r="C131" s="2" t="s">
        <v>783</v>
      </c>
      <c r="D131" s="2" t="str">
        <f t="shared" si="12"/>
        <v>日野市</v>
      </c>
      <c r="E131" s="2" t="s">
        <v>784</v>
      </c>
      <c r="F131" s="2" t="s">
        <v>786</v>
      </c>
      <c r="G131" s="77" t="str">
        <f t="shared" si="6"/>
        <v/>
      </c>
      <c r="H131" s="92"/>
      <c r="I131" s="77" t="str">
        <f t="shared" si="7"/>
        <v/>
      </c>
      <c r="J131" s="92"/>
      <c r="K131" s="76" t="str">
        <f t="shared" si="8"/>
        <v/>
      </c>
      <c r="L131" s="91"/>
      <c r="M131" s="76" t="str">
        <f t="shared" si="9"/>
        <v/>
      </c>
      <c r="N131" s="91"/>
    </row>
    <row r="132" spans="1:14" s="74" customFormat="1" ht="16.8" customHeight="1" x14ac:dyDescent="0.15">
      <c r="A132" s="10">
        <v>721</v>
      </c>
      <c r="B132" s="2" t="s">
        <v>787</v>
      </c>
      <c r="C132" s="2" t="s">
        <v>790</v>
      </c>
      <c r="D132" s="2" t="str">
        <f t="shared" si="12"/>
        <v>町田市</v>
      </c>
      <c r="E132" s="2" t="s">
        <v>791</v>
      </c>
      <c r="F132" s="2" t="s">
        <v>793</v>
      </c>
      <c r="G132" s="77" t="str">
        <f t="shared" si="6"/>
        <v/>
      </c>
      <c r="H132" s="92"/>
      <c r="I132" s="77" t="str">
        <f t="shared" si="7"/>
        <v/>
      </c>
      <c r="J132" s="92"/>
      <c r="K132" s="76" t="str">
        <f t="shared" si="8"/>
        <v/>
      </c>
      <c r="L132" s="91"/>
      <c r="M132" s="76" t="str">
        <f t="shared" si="9"/>
        <v/>
      </c>
      <c r="N132" s="91"/>
    </row>
    <row r="133" spans="1:14" s="74" customFormat="1" ht="16.8" customHeight="1" x14ac:dyDescent="0.15">
      <c r="A133" s="10">
        <v>723</v>
      </c>
      <c r="B133" s="2" t="s">
        <v>794</v>
      </c>
      <c r="C133" s="2" t="s">
        <v>797</v>
      </c>
      <c r="D133" s="2" t="str">
        <f t="shared" si="12"/>
        <v>町田市</v>
      </c>
      <c r="E133" s="2" t="s">
        <v>798</v>
      </c>
      <c r="F133" s="2" t="s">
        <v>19</v>
      </c>
      <c r="G133" s="77" t="str">
        <f t="shared" si="6"/>
        <v/>
      </c>
      <c r="H133" s="92"/>
      <c r="I133" s="77" t="str">
        <f t="shared" si="7"/>
        <v/>
      </c>
      <c r="J133" s="92"/>
      <c r="K133" s="76" t="str">
        <f t="shared" si="8"/>
        <v/>
      </c>
      <c r="L133" s="91"/>
      <c r="M133" s="76" t="str">
        <f t="shared" si="9"/>
        <v/>
      </c>
      <c r="N133" s="91"/>
    </row>
    <row r="134" spans="1:14" s="74" customFormat="1" ht="16.8" customHeight="1" x14ac:dyDescent="0.15">
      <c r="A134" s="10">
        <v>724</v>
      </c>
      <c r="B134" s="2" t="s">
        <v>800</v>
      </c>
      <c r="C134" s="2" t="s">
        <v>803</v>
      </c>
      <c r="D134" s="2" t="str">
        <f t="shared" si="12"/>
        <v>町田市</v>
      </c>
      <c r="E134" s="2" t="s">
        <v>804</v>
      </c>
      <c r="F134" s="2" t="s">
        <v>19</v>
      </c>
      <c r="G134" s="77" t="str">
        <f t="shared" si="6"/>
        <v/>
      </c>
      <c r="H134" s="92"/>
      <c r="I134" s="77" t="str">
        <f t="shared" si="7"/>
        <v/>
      </c>
      <c r="J134" s="92"/>
      <c r="K134" s="76" t="str">
        <f t="shared" si="8"/>
        <v/>
      </c>
      <c r="L134" s="91"/>
      <c r="M134" s="76" t="str">
        <f t="shared" si="9"/>
        <v/>
      </c>
      <c r="N134" s="91"/>
    </row>
    <row r="135" spans="1:14" s="74" customFormat="1" ht="16.8" customHeight="1" x14ac:dyDescent="0.15">
      <c r="A135" s="10">
        <v>725</v>
      </c>
      <c r="B135" s="2" t="s">
        <v>806</v>
      </c>
      <c r="C135" s="2" t="s">
        <v>809</v>
      </c>
      <c r="D135" s="2" t="str">
        <f t="shared" si="12"/>
        <v>町田市</v>
      </c>
      <c r="E135" s="2" t="s">
        <v>810</v>
      </c>
      <c r="F135" s="2" t="s">
        <v>19</v>
      </c>
      <c r="G135" s="77" t="str">
        <f t="shared" si="6"/>
        <v/>
      </c>
      <c r="H135" s="92"/>
      <c r="I135" s="77" t="str">
        <f t="shared" si="7"/>
        <v/>
      </c>
      <c r="J135" s="92"/>
      <c r="K135" s="76" t="str">
        <f t="shared" si="8"/>
        <v/>
      </c>
      <c r="L135" s="91"/>
      <c r="M135" s="76" t="str">
        <f t="shared" si="9"/>
        <v/>
      </c>
      <c r="N135" s="91"/>
    </row>
    <row r="136" spans="1:14" s="74" customFormat="1" ht="16.8" customHeight="1" x14ac:dyDescent="0.15">
      <c r="A136" s="10">
        <v>726</v>
      </c>
      <c r="B136" s="2" t="s">
        <v>812</v>
      </c>
      <c r="C136" s="2" t="s">
        <v>815</v>
      </c>
      <c r="D136" s="2" t="str">
        <f t="shared" si="12"/>
        <v>町田市</v>
      </c>
      <c r="E136" s="2" t="s">
        <v>816</v>
      </c>
      <c r="F136" s="2" t="s">
        <v>19</v>
      </c>
      <c r="G136" s="77" t="str">
        <f t="shared" si="6"/>
        <v/>
      </c>
      <c r="H136" s="92"/>
      <c r="I136" s="77" t="str">
        <f t="shared" si="7"/>
        <v/>
      </c>
      <c r="J136" s="92"/>
      <c r="K136" s="76" t="str">
        <f t="shared" si="8"/>
        <v/>
      </c>
      <c r="L136" s="91"/>
      <c r="M136" s="76" t="str">
        <f t="shared" si="9"/>
        <v/>
      </c>
      <c r="N136" s="91"/>
    </row>
    <row r="137" spans="1:14" s="74" customFormat="1" ht="16.8" customHeight="1" x14ac:dyDescent="0.15">
      <c r="A137" s="10">
        <v>742</v>
      </c>
      <c r="B137" s="2" t="s">
        <v>818</v>
      </c>
      <c r="C137" s="2" t="s">
        <v>821</v>
      </c>
      <c r="D137" s="2" t="str">
        <f t="shared" si="12"/>
        <v>町田市</v>
      </c>
      <c r="E137" s="2" t="s">
        <v>822</v>
      </c>
      <c r="F137" s="2" t="s">
        <v>19</v>
      </c>
      <c r="G137" s="77" t="str">
        <f t="shared" si="6"/>
        <v/>
      </c>
      <c r="H137" s="92"/>
      <c r="I137" s="77" t="str">
        <f t="shared" si="7"/>
        <v/>
      </c>
      <c r="J137" s="92"/>
      <c r="K137" s="76" t="str">
        <f t="shared" si="8"/>
        <v/>
      </c>
      <c r="L137" s="91"/>
      <c r="M137" s="76" t="str">
        <f t="shared" si="9"/>
        <v/>
      </c>
      <c r="N137" s="91"/>
    </row>
    <row r="138" spans="1:14" s="74" customFormat="1" ht="16.8" customHeight="1" x14ac:dyDescent="0.15">
      <c r="A138" s="10">
        <v>751</v>
      </c>
      <c r="B138" s="2" t="s">
        <v>824</v>
      </c>
      <c r="C138" s="2" t="s">
        <v>827</v>
      </c>
      <c r="D138" s="2" t="str">
        <f t="shared" si="12"/>
        <v>八王子市</v>
      </c>
      <c r="E138" s="2" t="s">
        <v>828</v>
      </c>
      <c r="F138" s="2" t="s">
        <v>19</v>
      </c>
      <c r="G138" s="77" t="str">
        <f t="shared" si="6"/>
        <v/>
      </c>
      <c r="H138" s="92"/>
      <c r="I138" s="77" t="str">
        <f t="shared" si="7"/>
        <v/>
      </c>
      <c r="J138" s="92"/>
      <c r="K138" s="76" t="str">
        <f t="shared" si="8"/>
        <v/>
      </c>
      <c r="L138" s="91"/>
      <c r="M138" s="76" t="str">
        <f t="shared" si="9"/>
        <v/>
      </c>
      <c r="N138" s="91"/>
    </row>
    <row r="139" spans="1:14" s="74" customFormat="1" ht="16.8" customHeight="1" x14ac:dyDescent="0.15">
      <c r="A139" s="10">
        <v>752</v>
      </c>
      <c r="B139" s="2" t="s">
        <v>2801</v>
      </c>
      <c r="C139" s="2" t="s">
        <v>833</v>
      </c>
      <c r="D139" s="2" t="str">
        <f t="shared" si="12"/>
        <v>八王子市</v>
      </c>
      <c r="E139" s="2" t="s">
        <v>834</v>
      </c>
      <c r="F139" s="2" t="s">
        <v>836</v>
      </c>
      <c r="G139" s="77" t="str">
        <f t="shared" si="6"/>
        <v/>
      </c>
      <c r="H139" s="92"/>
      <c r="I139" s="77" t="str">
        <f t="shared" si="7"/>
        <v/>
      </c>
      <c r="J139" s="92"/>
      <c r="K139" s="76" t="str">
        <f t="shared" si="8"/>
        <v/>
      </c>
      <c r="L139" s="91"/>
      <c r="M139" s="76" t="str">
        <f t="shared" si="9"/>
        <v/>
      </c>
      <c r="N139" s="91"/>
    </row>
    <row r="140" spans="1:14" s="74" customFormat="1" ht="16.8" customHeight="1" x14ac:dyDescent="0.15">
      <c r="A140" s="10">
        <v>772</v>
      </c>
      <c r="B140" s="2" t="s">
        <v>837</v>
      </c>
      <c r="C140" s="2" t="s">
        <v>840</v>
      </c>
      <c r="D140" s="2" t="str">
        <f t="shared" si="12"/>
        <v>町田市</v>
      </c>
      <c r="E140" s="2" t="s">
        <v>841</v>
      </c>
      <c r="F140" s="2" t="s">
        <v>19</v>
      </c>
      <c r="G140" s="77" t="str">
        <f t="shared" ref="G140:G203" si="13">IF(H140="","",1)</f>
        <v/>
      </c>
      <c r="H140" s="92"/>
      <c r="I140" s="77" t="str">
        <f t="shared" ref="I140:I203" si="14">IF(J140="","",1)</f>
        <v/>
      </c>
      <c r="J140" s="92"/>
      <c r="K140" s="76" t="str">
        <f t="shared" ref="K140:K203" si="15">IF(L140="","",1)</f>
        <v/>
      </c>
      <c r="L140" s="91"/>
      <c r="M140" s="76" t="str">
        <f t="shared" ref="M140:M203" si="16">IF(N140="","",1)</f>
        <v/>
      </c>
      <c r="N140" s="91"/>
    </row>
    <row r="141" spans="1:14" s="74" customFormat="1" ht="16.8" customHeight="1" x14ac:dyDescent="0.15">
      <c r="A141" s="10">
        <v>791</v>
      </c>
      <c r="B141" s="2" t="s">
        <v>843</v>
      </c>
      <c r="C141" s="2" t="s">
        <v>846</v>
      </c>
      <c r="D141" s="2" t="str">
        <f t="shared" si="12"/>
        <v>八王子市</v>
      </c>
      <c r="E141" s="2" t="s">
        <v>847</v>
      </c>
      <c r="F141" s="2" t="s">
        <v>786</v>
      </c>
      <c r="G141" s="77" t="str">
        <f t="shared" si="13"/>
        <v/>
      </c>
      <c r="H141" s="92"/>
      <c r="I141" s="77" t="str">
        <f t="shared" si="14"/>
        <v/>
      </c>
      <c r="J141" s="92"/>
      <c r="K141" s="76" t="str">
        <f t="shared" si="15"/>
        <v/>
      </c>
      <c r="L141" s="91"/>
      <c r="M141" s="76" t="str">
        <f t="shared" si="16"/>
        <v/>
      </c>
      <c r="N141" s="91"/>
    </row>
    <row r="142" spans="1:14" s="74" customFormat="1" ht="16.8" customHeight="1" x14ac:dyDescent="0.15">
      <c r="A142" s="10">
        <v>801</v>
      </c>
      <c r="B142" s="2" t="s">
        <v>849</v>
      </c>
      <c r="C142" s="2" t="s">
        <v>852</v>
      </c>
      <c r="D142" s="2" t="str">
        <f t="shared" si="12"/>
        <v>立川市</v>
      </c>
      <c r="E142" s="2" t="s">
        <v>853</v>
      </c>
      <c r="F142" s="2" t="s">
        <v>793</v>
      </c>
      <c r="G142" s="77" t="str">
        <f t="shared" si="13"/>
        <v/>
      </c>
      <c r="H142" s="92"/>
      <c r="I142" s="77" t="str">
        <f t="shared" si="14"/>
        <v/>
      </c>
      <c r="J142" s="92"/>
      <c r="K142" s="76" t="str">
        <f t="shared" si="15"/>
        <v/>
      </c>
      <c r="L142" s="91"/>
      <c r="M142" s="76" t="str">
        <f t="shared" si="16"/>
        <v/>
      </c>
      <c r="N142" s="91"/>
    </row>
    <row r="143" spans="1:14" s="74" customFormat="1" ht="16.8" customHeight="1" x14ac:dyDescent="0.15">
      <c r="A143" s="10">
        <v>803</v>
      </c>
      <c r="B143" s="2" t="s">
        <v>2802</v>
      </c>
      <c r="C143" s="2" t="s">
        <v>858</v>
      </c>
      <c r="D143" s="2" t="str">
        <f>IF(ISERROR(FIND("区",C143))=FALSE,LEFT(C143,FIND("区",C143)),IF(ISERROR(FIND("市",C143))=FALSE,LEFT(C143,FIND("市",C143)),IF(ISERROR(FIND("町",C143))=FALSE,LEFT(C143,FIND("町",C143)),IF(ISERROR(FIND("村",C143))=FALSE,LEFT(C143,FIND("村",C143)),IF(ISERROR(FIND("郡",C138))=FALSE,LEFT(C138,FIND("郡",C138)))))))</f>
        <v>立川市</v>
      </c>
      <c r="E143" s="2" t="s">
        <v>859</v>
      </c>
      <c r="F143" s="2" t="s">
        <v>861</v>
      </c>
      <c r="G143" s="77" t="str">
        <f t="shared" si="13"/>
        <v/>
      </c>
      <c r="H143" s="92"/>
      <c r="I143" s="77" t="str">
        <f t="shared" si="14"/>
        <v/>
      </c>
      <c r="J143" s="92"/>
      <c r="K143" s="76" t="str">
        <f t="shared" si="15"/>
        <v/>
      </c>
      <c r="L143" s="91"/>
      <c r="M143" s="76" t="str">
        <f t="shared" si="16"/>
        <v/>
      </c>
      <c r="N143" s="91"/>
    </row>
    <row r="144" spans="1:14" s="74" customFormat="1" ht="16.8" customHeight="1" x14ac:dyDescent="0.15">
      <c r="A144" s="10">
        <v>804</v>
      </c>
      <c r="B144" s="2" t="s">
        <v>862</v>
      </c>
      <c r="C144" s="2" t="s">
        <v>865</v>
      </c>
      <c r="D144" s="2" t="str">
        <f>IF(ISERROR(FIND("区",C144))=FALSE,LEFT(C144,FIND("区",C144)),IF(ISERROR(FIND("市",C144))=FALSE,LEFT(C144,FIND("市",C144)),IF(ISERROR(FIND("町",C144))=FALSE,LEFT(C144,FIND("町",C144)),IF(ISERROR(FIND("村",C144))=FALSE,LEFT(C144,FIND("村",C144)),IF(ISERROR(FIND("郡",C139))=FALSE,LEFT(C139,FIND("郡",C139)))))))</f>
        <v>昭島市</v>
      </c>
      <c r="E144" s="2" t="s">
        <v>866</v>
      </c>
      <c r="F144" s="2" t="s">
        <v>19</v>
      </c>
      <c r="G144" s="77" t="str">
        <f t="shared" si="13"/>
        <v/>
      </c>
      <c r="H144" s="92"/>
      <c r="I144" s="77" t="str">
        <f t="shared" si="14"/>
        <v/>
      </c>
      <c r="J144" s="92"/>
      <c r="K144" s="76" t="str">
        <f t="shared" si="15"/>
        <v/>
      </c>
      <c r="L144" s="91"/>
      <c r="M144" s="76" t="str">
        <f t="shared" si="16"/>
        <v/>
      </c>
      <c r="N144" s="91"/>
    </row>
    <row r="145" spans="1:14" s="74" customFormat="1" ht="16.8" customHeight="1" x14ac:dyDescent="0.15">
      <c r="A145" s="10">
        <v>805</v>
      </c>
      <c r="B145" s="2" t="s">
        <v>868</v>
      </c>
      <c r="C145" s="2" t="s">
        <v>871</v>
      </c>
      <c r="D145" s="2" t="str">
        <f>IF(ISERROR(FIND("区",C145))=FALSE,LEFT(C145,FIND("区",C145)),IF(ISERROR(FIND("市",C145))=FALSE,LEFT(C145,FIND("市",C145)),IF(ISERROR(FIND("町",C145))=FALSE,LEFT(C145,FIND("町",C145)),IF(ISERROR(FIND("村",C145))=FALSE,LEFT(C145,FIND("村",C145)),IF(ISERROR(FIND("郡",C140))=FALSE,LEFT(C140,FIND("郡",C140)))))))</f>
        <v>昭島市</v>
      </c>
      <c r="E145" s="2" t="s">
        <v>872</v>
      </c>
      <c r="F145" s="2" t="s">
        <v>19</v>
      </c>
      <c r="G145" s="77" t="str">
        <f t="shared" si="13"/>
        <v/>
      </c>
      <c r="H145" s="92"/>
      <c r="I145" s="77" t="str">
        <f t="shared" si="14"/>
        <v/>
      </c>
      <c r="J145" s="92"/>
      <c r="K145" s="76" t="str">
        <f t="shared" si="15"/>
        <v/>
      </c>
      <c r="L145" s="91"/>
      <c r="M145" s="76" t="str">
        <f t="shared" si="16"/>
        <v/>
      </c>
      <c r="N145" s="91"/>
    </row>
    <row r="146" spans="1:14" s="74" customFormat="1" ht="16.8" customHeight="1" x14ac:dyDescent="0.15">
      <c r="A146" s="10">
        <v>806</v>
      </c>
      <c r="B146" s="2" t="s">
        <v>874</v>
      </c>
      <c r="C146" s="2" t="s">
        <v>877</v>
      </c>
      <c r="D146" s="2" t="str">
        <f>IF(ISERROR(FIND("区",C146))=FALSE,LEFT(C146,FIND("区",C146)),IF(ISERROR(FIND("市",C146))=FALSE,LEFT(C146,FIND("市",C146)),IF(ISERROR(FIND("町",C146))=FALSE,LEFT(C146,FIND("町",C146)),IF(ISERROR(FIND("村",C146))=FALSE,LEFT(C146,FIND("村",C146)),IF(ISERROR(FIND("郡",C141))=FALSE,LEFT(C141,FIND("郡",C141)))))))</f>
        <v>東大和市</v>
      </c>
      <c r="E146" s="2" t="s">
        <v>878</v>
      </c>
      <c r="F146" s="2" t="s">
        <v>19</v>
      </c>
      <c r="G146" s="77" t="str">
        <f t="shared" si="13"/>
        <v/>
      </c>
      <c r="H146" s="92"/>
      <c r="I146" s="77" t="str">
        <f t="shared" si="14"/>
        <v/>
      </c>
      <c r="J146" s="92"/>
      <c r="K146" s="76" t="str">
        <f t="shared" si="15"/>
        <v/>
      </c>
      <c r="L146" s="91"/>
      <c r="M146" s="76" t="str">
        <f t="shared" si="16"/>
        <v/>
      </c>
      <c r="N146" s="91"/>
    </row>
    <row r="147" spans="1:14" s="74" customFormat="1" ht="16.8" customHeight="1" x14ac:dyDescent="0.15">
      <c r="A147" s="10">
        <v>807</v>
      </c>
      <c r="B147" s="2" t="s">
        <v>880</v>
      </c>
      <c r="C147" s="2" t="s">
        <v>883</v>
      </c>
      <c r="D147" s="2" t="str">
        <f>IF(ISERROR(FIND("区",C147))=FALSE,LEFT(C147,FIND("区",C147)),IF(ISERROR(FIND("市",C147))=FALSE,LEFT(C147,FIND("市",C147)),IF(ISERROR(FIND("町",C147))=FALSE,LEFT(C147,FIND("町",C147)),IF(ISERROR(FIND("村",C147))=FALSE,LEFT(C147,FIND("村",C147)),IF(ISERROR(FIND("郡",C142))=FALSE,LEFT(C142,FIND("郡",C142)))))))</f>
        <v>武蔵村山市</v>
      </c>
      <c r="E147" s="2" t="s">
        <v>884</v>
      </c>
      <c r="F147" s="2" t="s">
        <v>19</v>
      </c>
      <c r="G147" s="77" t="str">
        <f t="shared" si="13"/>
        <v/>
      </c>
      <c r="H147" s="92"/>
      <c r="I147" s="77" t="str">
        <f t="shared" si="14"/>
        <v/>
      </c>
      <c r="J147" s="92"/>
      <c r="K147" s="76" t="str">
        <f t="shared" si="15"/>
        <v/>
      </c>
      <c r="L147" s="91"/>
      <c r="M147" s="76" t="str">
        <f t="shared" si="16"/>
        <v/>
      </c>
      <c r="N147" s="91"/>
    </row>
    <row r="148" spans="1:14" s="74" customFormat="1" ht="16.8" customHeight="1" x14ac:dyDescent="0.15">
      <c r="A148" s="10">
        <v>809</v>
      </c>
      <c r="B148" s="2" t="s">
        <v>886</v>
      </c>
      <c r="C148" s="2" t="s">
        <v>889</v>
      </c>
      <c r="D148" s="2" t="str">
        <f>IF(ISERROR(FIND("区",C148))=FALSE,LEFT(C148,FIND("区",C148)),IF(ISERROR(FIND("市",C148))=FALSE,LEFT(C148,FIND("市",C148)),IF(ISERROR(FIND("町",C148))=FALSE,LEFT(C148,FIND("町",C148)),IF(ISERROR(FIND("村",C148))=FALSE,LEFT(C148,FIND("村",C148)),IF(ISERROR(FIND("郡",#REF!))=FALSE,LEFT(#REF!,FIND("郡",#REF!)))))))</f>
        <v>東大和市</v>
      </c>
      <c r="E148" s="2" t="s">
        <v>890</v>
      </c>
      <c r="F148" s="2" t="s">
        <v>786</v>
      </c>
      <c r="G148" s="77" t="str">
        <f t="shared" si="13"/>
        <v/>
      </c>
      <c r="H148" s="92"/>
      <c r="I148" s="77" t="str">
        <f t="shared" si="14"/>
        <v/>
      </c>
      <c r="J148" s="92"/>
      <c r="K148" s="76" t="str">
        <f t="shared" si="15"/>
        <v/>
      </c>
      <c r="L148" s="91"/>
      <c r="M148" s="76" t="str">
        <f t="shared" si="16"/>
        <v/>
      </c>
      <c r="N148" s="91"/>
    </row>
    <row r="149" spans="1:14" s="74" customFormat="1" ht="16.8" customHeight="1" x14ac:dyDescent="0.15">
      <c r="A149" s="10">
        <v>821</v>
      </c>
      <c r="B149" s="2" t="s">
        <v>892</v>
      </c>
      <c r="C149" s="2" t="s">
        <v>895</v>
      </c>
      <c r="D149" s="2" t="str">
        <f t="shared" ref="D149:D161" si="17">IF(ISERROR(FIND("区",C149))=FALSE,LEFT(C149,FIND("区",C149)),IF(ISERROR(FIND("市",C149))=FALSE,LEFT(C149,FIND("市",C149)),IF(ISERROR(FIND("町",C149))=FALSE,LEFT(C149,FIND("町",C149)),IF(ISERROR(FIND("村",C149))=FALSE,LEFT(C149,FIND("村",C149)),IF(ISERROR(FIND("郡",C143))=FALSE,LEFT(C143,FIND("郡",C143)))))))</f>
        <v>青梅市</v>
      </c>
      <c r="E149" s="2" t="s">
        <v>896</v>
      </c>
      <c r="F149" s="2" t="s">
        <v>19</v>
      </c>
      <c r="G149" s="77" t="str">
        <f t="shared" si="13"/>
        <v/>
      </c>
      <c r="H149" s="92"/>
      <c r="I149" s="77" t="str">
        <f t="shared" si="14"/>
        <v/>
      </c>
      <c r="J149" s="92"/>
      <c r="K149" s="76" t="str">
        <f t="shared" si="15"/>
        <v/>
      </c>
      <c r="L149" s="91"/>
      <c r="M149" s="76" t="str">
        <f t="shared" si="16"/>
        <v/>
      </c>
      <c r="N149" s="91"/>
    </row>
    <row r="150" spans="1:14" s="74" customFormat="1" ht="16.8" customHeight="1" x14ac:dyDescent="0.15">
      <c r="A150" s="10">
        <v>823</v>
      </c>
      <c r="B150" s="2" t="s">
        <v>898</v>
      </c>
      <c r="C150" s="2" t="s">
        <v>901</v>
      </c>
      <c r="D150" s="2" t="str">
        <f t="shared" si="17"/>
        <v>福生市</v>
      </c>
      <c r="E150" s="2" t="s">
        <v>902</v>
      </c>
      <c r="F150" s="2" t="s">
        <v>92</v>
      </c>
      <c r="G150" s="77" t="str">
        <f t="shared" si="13"/>
        <v/>
      </c>
      <c r="H150" s="92"/>
      <c r="I150" s="77" t="str">
        <f t="shared" si="14"/>
        <v/>
      </c>
      <c r="J150" s="92"/>
      <c r="K150" s="76" t="str">
        <f t="shared" si="15"/>
        <v/>
      </c>
      <c r="L150" s="91"/>
      <c r="M150" s="76" t="str">
        <f t="shared" si="16"/>
        <v/>
      </c>
      <c r="N150" s="91"/>
    </row>
    <row r="151" spans="1:14" s="74" customFormat="1" ht="16.8" customHeight="1" x14ac:dyDescent="0.15">
      <c r="A151" s="10">
        <v>824</v>
      </c>
      <c r="B151" s="2" t="s">
        <v>904</v>
      </c>
      <c r="C151" s="2" t="s">
        <v>907</v>
      </c>
      <c r="D151" s="2" t="str">
        <f t="shared" si="17"/>
        <v>あきる野市</v>
      </c>
      <c r="E151" s="2" t="s">
        <v>908</v>
      </c>
      <c r="F151" s="2" t="s">
        <v>786</v>
      </c>
      <c r="G151" s="77" t="str">
        <f t="shared" si="13"/>
        <v/>
      </c>
      <c r="H151" s="92"/>
      <c r="I151" s="77" t="str">
        <f t="shared" si="14"/>
        <v/>
      </c>
      <c r="J151" s="92"/>
      <c r="K151" s="76" t="str">
        <f t="shared" si="15"/>
        <v/>
      </c>
      <c r="L151" s="91"/>
      <c r="M151" s="76" t="str">
        <f t="shared" si="16"/>
        <v/>
      </c>
      <c r="N151" s="91"/>
    </row>
    <row r="152" spans="1:14" s="74" customFormat="1" ht="16.8" customHeight="1" x14ac:dyDescent="0.15">
      <c r="A152" s="10">
        <v>825</v>
      </c>
      <c r="B152" s="2" t="s">
        <v>910</v>
      </c>
      <c r="C152" s="2" t="s">
        <v>913</v>
      </c>
      <c r="D152" s="2" t="str">
        <f t="shared" si="17"/>
        <v>羽村市</v>
      </c>
      <c r="E152" s="2" t="s">
        <v>914</v>
      </c>
      <c r="F152" s="2" t="s">
        <v>786</v>
      </c>
      <c r="G152" s="77" t="str">
        <f t="shared" si="13"/>
        <v/>
      </c>
      <c r="H152" s="92"/>
      <c r="I152" s="77" t="str">
        <f t="shared" si="14"/>
        <v/>
      </c>
      <c r="J152" s="92"/>
      <c r="K152" s="76" t="str">
        <f t="shared" si="15"/>
        <v/>
      </c>
      <c r="L152" s="91"/>
      <c r="M152" s="76" t="str">
        <f t="shared" si="16"/>
        <v/>
      </c>
      <c r="N152" s="91"/>
    </row>
    <row r="153" spans="1:14" s="74" customFormat="1" ht="16.8" customHeight="1" x14ac:dyDescent="0.15">
      <c r="A153" s="10">
        <v>826</v>
      </c>
      <c r="B153" s="2" t="s">
        <v>916</v>
      </c>
      <c r="C153" s="2" t="s">
        <v>919</v>
      </c>
      <c r="D153" s="2" t="str">
        <f t="shared" si="17"/>
        <v>あきる野市</v>
      </c>
      <c r="E153" s="2" t="s">
        <v>920</v>
      </c>
      <c r="F153" s="2" t="s">
        <v>92</v>
      </c>
      <c r="G153" s="77" t="str">
        <f t="shared" si="13"/>
        <v/>
      </c>
      <c r="H153" s="92"/>
      <c r="I153" s="77" t="str">
        <f t="shared" si="14"/>
        <v/>
      </c>
      <c r="J153" s="92"/>
      <c r="K153" s="76" t="str">
        <f t="shared" si="15"/>
        <v/>
      </c>
      <c r="L153" s="91"/>
      <c r="M153" s="76" t="str">
        <f t="shared" si="16"/>
        <v/>
      </c>
      <c r="N153" s="91"/>
    </row>
    <row r="154" spans="1:14" s="74" customFormat="1" ht="16.8" customHeight="1" x14ac:dyDescent="0.15">
      <c r="A154" s="10">
        <v>842</v>
      </c>
      <c r="B154" s="2" t="s">
        <v>922</v>
      </c>
      <c r="C154" s="2" t="s">
        <v>925</v>
      </c>
      <c r="D154" s="2" t="str">
        <f t="shared" si="17"/>
        <v>青梅市</v>
      </c>
      <c r="E154" s="2" t="s">
        <v>926</v>
      </c>
      <c r="F154" s="2" t="s">
        <v>92</v>
      </c>
      <c r="G154" s="77" t="str">
        <f t="shared" si="13"/>
        <v/>
      </c>
      <c r="H154" s="92"/>
      <c r="I154" s="77" t="str">
        <f t="shared" si="14"/>
        <v/>
      </c>
      <c r="J154" s="92"/>
      <c r="K154" s="76" t="str">
        <f t="shared" si="15"/>
        <v/>
      </c>
      <c r="L154" s="91"/>
      <c r="M154" s="76" t="str">
        <f t="shared" si="16"/>
        <v/>
      </c>
      <c r="N154" s="91"/>
    </row>
    <row r="155" spans="1:14" s="74" customFormat="1" ht="16.8" customHeight="1" x14ac:dyDescent="0.15">
      <c r="A155" s="10">
        <v>851</v>
      </c>
      <c r="B155" s="2" t="s">
        <v>928</v>
      </c>
      <c r="C155" s="2" t="s">
        <v>931</v>
      </c>
      <c r="D155" s="2" t="str">
        <f t="shared" si="17"/>
        <v>武蔵村山市</v>
      </c>
      <c r="E155" s="2" t="s">
        <v>932</v>
      </c>
      <c r="F155" s="2" t="s">
        <v>19</v>
      </c>
      <c r="G155" s="77" t="str">
        <f t="shared" si="13"/>
        <v/>
      </c>
      <c r="H155" s="92"/>
      <c r="I155" s="77" t="str">
        <f t="shared" si="14"/>
        <v/>
      </c>
      <c r="J155" s="92"/>
      <c r="K155" s="76" t="str">
        <f t="shared" si="15"/>
        <v/>
      </c>
      <c r="L155" s="91"/>
      <c r="M155" s="76" t="str">
        <f t="shared" si="16"/>
        <v/>
      </c>
      <c r="N155" s="91"/>
    </row>
    <row r="156" spans="1:14" s="74" customFormat="1" ht="16.8" customHeight="1" x14ac:dyDescent="0.15">
      <c r="A156" s="10">
        <v>871</v>
      </c>
      <c r="B156" s="2" t="s">
        <v>934</v>
      </c>
      <c r="C156" s="2" t="s">
        <v>937</v>
      </c>
      <c r="D156" s="2" t="str">
        <f t="shared" si="17"/>
        <v>福生市</v>
      </c>
      <c r="E156" s="2" t="s">
        <v>938</v>
      </c>
      <c r="F156" s="2" t="s">
        <v>19</v>
      </c>
      <c r="G156" s="77" t="str">
        <f t="shared" si="13"/>
        <v/>
      </c>
      <c r="H156" s="92"/>
      <c r="I156" s="77" t="str">
        <f t="shared" si="14"/>
        <v/>
      </c>
      <c r="J156" s="92"/>
      <c r="K156" s="76" t="str">
        <f t="shared" si="15"/>
        <v/>
      </c>
      <c r="L156" s="91"/>
      <c r="M156" s="76" t="str">
        <f t="shared" si="16"/>
        <v/>
      </c>
      <c r="N156" s="91"/>
    </row>
    <row r="157" spans="1:14" s="74" customFormat="1" ht="16.8" customHeight="1" x14ac:dyDescent="0.15">
      <c r="A157" s="10">
        <v>882</v>
      </c>
      <c r="B157" s="2" t="s">
        <v>940</v>
      </c>
      <c r="C157" s="2" t="s">
        <v>943</v>
      </c>
      <c r="D157" s="2" t="str">
        <f t="shared" si="17"/>
        <v>西多摩郡瑞穂町</v>
      </c>
      <c r="E157" s="2" t="s">
        <v>944</v>
      </c>
      <c r="F157" s="2" t="s">
        <v>92</v>
      </c>
      <c r="G157" s="77" t="str">
        <f t="shared" si="13"/>
        <v/>
      </c>
      <c r="H157" s="92"/>
      <c r="I157" s="77" t="str">
        <f t="shared" si="14"/>
        <v/>
      </c>
      <c r="J157" s="92"/>
      <c r="K157" s="76" t="str">
        <f t="shared" si="15"/>
        <v/>
      </c>
      <c r="L157" s="91"/>
      <c r="M157" s="76" t="str">
        <f t="shared" si="16"/>
        <v/>
      </c>
      <c r="N157" s="91"/>
    </row>
    <row r="158" spans="1:14" s="74" customFormat="1" ht="16.8" customHeight="1" x14ac:dyDescent="0.15">
      <c r="A158" s="10">
        <v>901</v>
      </c>
      <c r="B158" s="2" t="s">
        <v>946</v>
      </c>
      <c r="C158" s="2" t="s">
        <v>949</v>
      </c>
      <c r="D158" s="2" t="str">
        <f t="shared" si="17"/>
        <v>武蔵野市</v>
      </c>
      <c r="E158" s="2" t="s">
        <v>950</v>
      </c>
      <c r="F158" s="2" t="s">
        <v>19</v>
      </c>
      <c r="G158" s="77" t="str">
        <f t="shared" si="13"/>
        <v/>
      </c>
      <c r="H158" s="92"/>
      <c r="I158" s="77" t="str">
        <f t="shared" si="14"/>
        <v/>
      </c>
      <c r="J158" s="92"/>
      <c r="K158" s="76" t="str">
        <f t="shared" si="15"/>
        <v/>
      </c>
      <c r="L158" s="91"/>
      <c r="M158" s="76" t="str">
        <f t="shared" si="16"/>
        <v/>
      </c>
      <c r="N158" s="91"/>
    </row>
    <row r="159" spans="1:14" s="74" customFormat="1" ht="16.8" customHeight="1" x14ac:dyDescent="0.15">
      <c r="A159" s="10">
        <v>902</v>
      </c>
      <c r="B159" s="2" t="s">
        <v>952</v>
      </c>
      <c r="C159" s="2" t="s">
        <v>955</v>
      </c>
      <c r="D159" s="2" t="str">
        <f t="shared" si="17"/>
        <v>武蔵野市</v>
      </c>
      <c r="E159" s="2" t="s">
        <v>956</v>
      </c>
      <c r="F159" s="2" t="s">
        <v>19</v>
      </c>
      <c r="G159" s="77" t="str">
        <f t="shared" si="13"/>
        <v/>
      </c>
      <c r="H159" s="92"/>
      <c r="I159" s="77" t="str">
        <f t="shared" si="14"/>
        <v/>
      </c>
      <c r="J159" s="92"/>
      <c r="K159" s="76" t="str">
        <f t="shared" si="15"/>
        <v/>
      </c>
      <c r="L159" s="91"/>
      <c r="M159" s="76" t="str">
        <f t="shared" si="16"/>
        <v/>
      </c>
      <c r="N159" s="91"/>
    </row>
    <row r="160" spans="1:14" s="74" customFormat="1" ht="16.8" customHeight="1" x14ac:dyDescent="0.15">
      <c r="A160" s="10">
        <v>903</v>
      </c>
      <c r="B160" s="2" t="s">
        <v>958</v>
      </c>
      <c r="C160" s="2" t="s">
        <v>961</v>
      </c>
      <c r="D160" s="2" t="str">
        <f t="shared" si="17"/>
        <v>小金井市</v>
      </c>
      <c r="E160" s="2" t="s">
        <v>962</v>
      </c>
      <c r="F160" s="2" t="s">
        <v>19</v>
      </c>
      <c r="G160" s="77" t="str">
        <f t="shared" si="13"/>
        <v/>
      </c>
      <c r="H160" s="92"/>
      <c r="I160" s="77" t="str">
        <f t="shared" si="14"/>
        <v/>
      </c>
      <c r="J160" s="92"/>
      <c r="K160" s="76" t="str">
        <f t="shared" si="15"/>
        <v/>
      </c>
      <c r="L160" s="91"/>
      <c r="M160" s="76" t="str">
        <f t="shared" si="16"/>
        <v/>
      </c>
      <c r="N160" s="91"/>
    </row>
    <row r="161" spans="1:14" s="74" customFormat="1" ht="16.8" customHeight="1" x14ac:dyDescent="0.15">
      <c r="A161" s="10">
        <v>904</v>
      </c>
      <c r="B161" s="2" t="s">
        <v>964</v>
      </c>
      <c r="C161" s="2" t="s">
        <v>967</v>
      </c>
      <c r="D161" s="2" t="str">
        <f t="shared" si="17"/>
        <v>西東京市</v>
      </c>
      <c r="E161" s="2" t="s">
        <v>968</v>
      </c>
      <c r="F161" s="2" t="s">
        <v>19</v>
      </c>
      <c r="G161" s="77" t="str">
        <f t="shared" si="13"/>
        <v/>
      </c>
      <c r="H161" s="92"/>
      <c r="I161" s="77" t="str">
        <f t="shared" si="14"/>
        <v/>
      </c>
      <c r="J161" s="92"/>
      <c r="K161" s="76" t="str">
        <f t="shared" si="15"/>
        <v/>
      </c>
      <c r="L161" s="91"/>
      <c r="M161" s="76" t="str">
        <f t="shared" si="16"/>
        <v/>
      </c>
      <c r="N161" s="91"/>
    </row>
    <row r="162" spans="1:14" s="74" customFormat="1" ht="16.8" customHeight="1" x14ac:dyDescent="0.15">
      <c r="A162" s="10">
        <v>905</v>
      </c>
      <c r="B162" s="2" t="s">
        <v>970</v>
      </c>
      <c r="C162" s="2" t="s">
        <v>973</v>
      </c>
      <c r="D162" s="2" t="str">
        <f>IF(ISERROR(FIND("区",C162))=FALSE,LEFT(C162,FIND("区",C162)),IF(ISERROR(FIND("市",C162))=FALSE,LEFT(C162,FIND("市",C162)),IF(ISERROR(FIND("町",C162))=FALSE,LEFT(C162,FIND("町",C162)),IF(ISERROR(FIND("村",C162))=FALSE,LEFT(C162,FIND("村",C162)),IF(ISERROR(FIND("郡",#REF!))=FALSE,LEFT(#REF!,FIND("郡",#REF!)))))))</f>
        <v>小金井市</v>
      </c>
      <c r="E162" s="2" t="s">
        <v>974</v>
      </c>
      <c r="F162" s="2" t="s">
        <v>976</v>
      </c>
      <c r="G162" s="77" t="str">
        <f t="shared" si="13"/>
        <v/>
      </c>
      <c r="H162" s="92"/>
      <c r="I162" s="77" t="str">
        <f t="shared" si="14"/>
        <v/>
      </c>
      <c r="J162" s="92"/>
      <c r="K162" s="76" t="str">
        <f t="shared" si="15"/>
        <v/>
      </c>
      <c r="L162" s="91"/>
      <c r="M162" s="76" t="str">
        <f t="shared" si="16"/>
        <v/>
      </c>
      <c r="N162" s="91"/>
    </row>
    <row r="163" spans="1:14" s="74" customFormat="1" ht="16.8" customHeight="1" x14ac:dyDescent="0.15">
      <c r="A163" s="10">
        <v>906</v>
      </c>
      <c r="B163" s="2" t="s">
        <v>977</v>
      </c>
      <c r="C163" s="2" t="s">
        <v>980</v>
      </c>
      <c r="D163" s="2" t="str">
        <f t="shared" ref="D163:D169" si="18">IF(ISERROR(FIND("区",C163))=FALSE,LEFT(C163,FIND("区",C163)),IF(ISERROR(FIND("市",C163))=FALSE,LEFT(C163,FIND("市",C163)),IF(ISERROR(FIND("町",C163))=FALSE,LEFT(C163,FIND("町",C163)),IF(ISERROR(FIND("村",C163))=FALSE,LEFT(C163,FIND("村",C163)),IF(ISERROR(FIND("郡",C157))=FALSE,LEFT(C157,FIND("郡",C157)))))))</f>
        <v>東久留米市</v>
      </c>
      <c r="E163" s="2" t="s">
        <v>981</v>
      </c>
      <c r="F163" s="2" t="s">
        <v>19</v>
      </c>
      <c r="G163" s="77" t="str">
        <f t="shared" si="13"/>
        <v/>
      </c>
      <c r="H163" s="92"/>
      <c r="I163" s="77" t="str">
        <f t="shared" si="14"/>
        <v/>
      </c>
      <c r="J163" s="92"/>
      <c r="K163" s="76" t="str">
        <f t="shared" si="15"/>
        <v/>
      </c>
      <c r="L163" s="91"/>
      <c r="M163" s="76" t="str">
        <f t="shared" si="16"/>
        <v/>
      </c>
      <c r="N163" s="91"/>
    </row>
    <row r="164" spans="1:14" s="74" customFormat="1" ht="16.8" customHeight="1" x14ac:dyDescent="0.15">
      <c r="A164" s="10">
        <v>907</v>
      </c>
      <c r="B164" s="2" t="s">
        <v>983</v>
      </c>
      <c r="C164" s="2" t="s">
        <v>986</v>
      </c>
      <c r="D164" s="2" t="str">
        <f t="shared" si="18"/>
        <v>西東京市</v>
      </c>
      <c r="E164" s="2" t="s">
        <v>987</v>
      </c>
      <c r="F164" s="2" t="s">
        <v>19</v>
      </c>
      <c r="G164" s="77" t="str">
        <f t="shared" si="13"/>
        <v/>
      </c>
      <c r="H164" s="92"/>
      <c r="I164" s="77" t="str">
        <f t="shared" si="14"/>
        <v/>
      </c>
      <c r="J164" s="92"/>
      <c r="K164" s="76" t="str">
        <f t="shared" si="15"/>
        <v/>
      </c>
      <c r="L164" s="91"/>
      <c r="M164" s="76" t="str">
        <f t="shared" si="16"/>
        <v/>
      </c>
      <c r="N164" s="91"/>
    </row>
    <row r="165" spans="1:14" s="74" customFormat="1" ht="16.8" customHeight="1" x14ac:dyDescent="0.15">
      <c r="A165" s="10">
        <v>921</v>
      </c>
      <c r="B165" s="2" t="s">
        <v>989</v>
      </c>
      <c r="C165" s="2" t="s">
        <v>992</v>
      </c>
      <c r="D165" s="2" t="str">
        <f t="shared" si="18"/>
        <v>小平市</v>
      </c>
      <c r="E165" s="2" t="s">
        <v>993</v>
      </c>
      <c r="F165" s="2" t="s">
        <v>19</v>
      </c>
      <c r="G165" s="77" t="str">
        <f t="shared" si="13"/>
        <v/>
      </c>
      <c r="H165" s="92"/>
      <c r="I165" s="77" t="str">
        <f t="shared" si="14"/>
        <v/>
      </c>
      <c r="J165" s="92"/>
      <c r="K165" s="76" t="str">
        <f t="shared" si="15"/>
        <v/>
      </c>
      <c r="L165" s="91"/>
      <c r="M165" s="76" t="str">
        <f t="shared" si="16"/>
        <v/>
      </c>
      <c r="N165" s="91"/>
    </row>
    <row r="166" spans="1:14" s="74" customFormat="1" ht="16.8" customHeight="1" x14ac:dyDescent="0.15">
      <c r="A166" s="10">
        <v>922</v>
      </c>
      <c r="B166" s="2" t="s">
        <v>995</v>
      </c>
      <c r="C166" s="2" t="s">
        <v>998</v>
      </c>
      <c r="D166" s="2" t="str">
        <f t="shared" si="18"/>
        <v>小平市</v>
      </c>
      <c r="E166" s="2" t="s">
        <v>999</v>
      </c>
      <c r="F166" s="2" t="s">
        <v>19</v>
      </c>
      <c r="G166" s="77" t="str">
        <f t="shared" si="13"/>
        <v/>
      </c>
      <c r="H166" s="92"/>
      <c r="I166" s="77" t="str">
        <f t="shared" si="14"/>
        <v/>
      </c>
      <c r="J166" s="92"/>
      <c r="K166" s="76" t="str">
        <f t="shared" si="15"/>
        <v/>
      </c>
      <c r="L166" s="91"/>
      <c r="M166" s="76" t="str">
        <f t="shared" si="16"/>
        <v/>
      </c>
      <c r="N166" s="91"/>
    </row>
    <row r="167" spans="1:14" s="74" customFormat="1" ht="16.8" customHeight="1" x14ac:dyDescent="0.15">
      <c r="A167" s="10">
        <v>923</v>
      </c>
      <c r="B167" s="2" t="s">
        <v>1001</v>
      </c>
      <c r="C167" s="2" t="s">
        <v>1004</v>
      </c>
      <c r="D167" s="2" t="str">
        <f t="shared" si="18"/>
        <v>東村山市</v>
      </c>
      <c r="E167" s="2" t="s">
        <v>1005</v>
      </c>
      <c r="F167" s="2" t="s">
        <v>19</v>
      </c>
      <c r="G167" s="77" t="str">
        <f t="shared" si="13"/>
        <v/>
      </c>
      <c r="H167" s="92"/>
      <c r="I167" s="77" t="str">
        <f t="shared" si="14"/>
        <v/>
      </c>
      <c r="J167" s="92"/>
      <c r="K167" s="76" t="str">
        <f t="shared" si="15"/>
        <v/>
      </c>
      <c r="L167" s="91"/>
      <c r="M167" s="76" t="str">
        <f t="shared" si="16"/>
        <v/>
      </c>
      <c r="N167" s="91"/>
    </row>
    <row r="168" spans="1:14" s="74" customFormat="1" ht="16.8" customHeight="1" x14ac:dyDescent="0.15">
      <c r="A168" s="10">
        <v>924</v>
      </c>
      <c r="B168" s="2" t="s">
        <v>1007</v>
      </c>
      <c r="C168" s="2" t="s">
        <v>1010</v>
      </c>
      <c r="D168" s="2" t="str">
        <f t="shared" si="18"/>
        <v>国分寺市</v>
      </c>
      <c r="E168" s="2" t="s">
        <v>1011</v>
      </c>
      <c r="F168" s="2" t="s">
        <v>19</v>
      </c>
      <c r="G168" s="77" t="str">
        <f t="shared" si="13"/>
        <v/>
      </c>
      <c r="H168" s="92"/>
      <c r="I168" s="77" t="str">
        <f t="shared" si="14"/>
        <v/>
      </c>
      <c r="J168" s="92"/>
      <c r="K168" s="76" t="str">
        <f t="shared" si="15"/>
        <v/>
      </c>
      <c r="L168" s="91"/>
      <c r="M168" s="76" t="str">
        <f t="shared" si="16"/>
        <v/>
      </c>
      <c r="N168" s="91"/>
    </row>
    <row r="169" spans="1:14" s="74" customFormat="1" ht="16.8" customHeight="1" x14ac:dyDescent="0.15">
      <c r="A169" s="10">
        <v>925</v>
      </c>
      <c r="B169" s="2" t="s">
        <v>1013</v>
      </c>
      <c r="C169" s="2" t="s">
        <v>1016</v>
      </c>
      <c r="D169" s="2" t="str">
        <f t="shared" si="18"/>
        <v>清瀬市</v>
      </c>
      <c r="E169" s="2" t="s">
        <v>1017</v>
      </c>
      <c r="F169" s="2" t="s">
        <v>19</v>
      </c>
      <c r="G169" s="77" t="str">
        <f t="shared" si="13"/>
        <v/>
      </c>
      <c r="H169" s="92"/>
      <c r="I169" s="77" t="str">
        <f t="shared" si="14"/>
        <v/>
      </c>
      <c r="J169" s="92"/>
      <c r="K169" s="76" t="str">
        <f t="shared" si="15"/>
        <v/>
      </c>
      <c r="L169" s="91"/>
      <c r="M169" s="76" t="str">
        <f t="shared" si="16"/>
        <v/>
      </c>
      <c r="N169" s="91"/>
    </row>
    <row r="170" spans="1:14" s="74" customFormat="1" ht="16.8" customHeight="1" x14ac:dyDescent="0.15">
      <c r="A170" s="10">
        <v>927</v>
      </c>
      <c r="B170" s="2" t="s">
        <v>1019</v>
      </c>
      <c r="C170" s="2" t="s">
        <v>1022</v>
      </c>
      <c r="D170" s="2" t="str">
        <f>IF(ISERROR(FIND("区",C170))=FALSE,LEFT(C170,FIND("区",C170)),IF(ISERROR(FIND("市",C170))=FALSE,LEFT(C170,FIND("市",C170)),IF(ISERROR(FIND("町",C170))=FALSE,LEFT(C170,FIND("町",C170)),IF(ISERROR(FIND("村",C170))=FALSE,LEFT(C170,FIND("村",C170)),IF(ISERROR(FIND("郡",#REF!))=FALSE,LEFT(#REF!,FIND("郡",#REF!)))))))</f>
        <v>小平市</v>
      </c>
      <c r="E170" s="2" t="s">
        <v>1023</v>
      </c>
      <c r="F170" s="2" t="s">
        <v>1025</v>
      </c>
      <c r="G170" s="77" t="str">
        <f t="shared" si="13"/>
        <v/>
      </c>
      <c r="H170" s="92"/>
      <c r="I170" s="77" t="str">
        <f t="shared" si="14"/>
        <v/>
      </c>
      <c r="J170" s="92"/>
      <c r="K170" s="76" t="str">
        <f t="shared" si="15"/>
        <v/>
      </c>
      <c r="L170" s="91"/>
      <c r="M170" s="76" t="str">
        <f t="shared" si="16"/>
        <v/>
      </c>
      <c r="N170" s="91"/>
    </row>
    <row r="171" spans="1:14" s="74" customFormat="1" ht="16.8" customHeight="1" x14ac:dyDescent="0.15">
      <c r="A171" s="10">
        <v>928</v>
      </c>
      <c r="B171" s="2" t="s">
        <v>1026</v>
      </c>
      <c r="C171" s="2" t="s">
        <v>1029</v>
      </c>
      <c r="D171" s="2" t="str">
        <f>IF(ISERROR(FIND("区",C171))=FALSE,LEFT(C171,FIND("区",C171)),IF(ISERROR(FIND("市",C171))=FALSE,LEFT(C171,FIND("市",C171)),IF(ISERROR(FIND("町",C171))=FALSE,LEFT(C171,FIND("町",C171)),IF(ISERROR(FIND("村",C171))=FALSE,LEFT(C171,FIND("村",C171)),IF(ISERROR(FIND("郡",C165))=FALSE,LEFT(C165,FIND("郡",C165)))))))</f>
        <v>東村山市</v>
      </c>
      <c r="E171" s="2" t="s">
        <v>1030</v>
      </c>
      <c r="F171" s="2" t="s">
        <v>19</v>
      </c>
      <c r="G171" s="77" t="str">
        <f t="shared" si="13"/>
        <v/>
      </c>
      <c r="H171" s="92"/>
      <c r="I171" s="77" t="str">
        <f t="shared" si="14"/>
        <v/>
      </c>
      <c r="J171" s="92"/>
      <c r="K171" s="76" t="str">
        <f t="shared" si="15"/>
        <v/>
      </c>
      <c r="L171" s="91"/>
      <c r="M171" s="76" t="str">
        <f t="shared" si="16"/>
        <v/>
      </c>
      <c r="N171" s="91"/>
    </row>
    <row r="172" spans="1:14" s="74" customFormat="1" ht="16.8" customHeight="1" x14ac:dyDescent="0.15">
      <c r="A172" s="10">
        <v>941</v>
      </c>
      <c r="B172" s="2" t="s">
        <v>1032</v>
      </c>
      <c r="C172" s="2" t="s">
        <v>1035</v>
      </c>
      <c r="D172" s="2" t="str">
        <f>IF(ISERROR(FIND("区",C172))=FALSE,LEFT(C172,FIND("区",C172)),IF(ISERROR(FIND("市",C172))=FALSE,LEFT(C172,FIND("市",C172)),IF(ISERROR(FIND("町",C172))=FALSE,LEFT(C172,FIND("町",C172)),IF(ISERROR(FIND("村",C172))=FALSE,LEFT(C172,FIND("村",C172)),IF(ISERROR(FIND("郡",C166))=FALSE,LEFT(C166,FIND("郡",C166)))))))</f>
        <v>東久留米市</v>
      </c>
      <c r="E172" s="2" t="s">
        <v>1036</v>
      </c>
      <c r="F172" s="2" t="s">
        <v>1038</v>
      </c>
      <c r="G172" s="77" t="str">
        <f t="shared" si="13"/>
        <v/>
      </c>
      <c r="H172" s="92"/>
      <c r="I172" s="77" t="str">
        <f t="shared" si="14"/>
        <v/>
      </c>
      <c r="J172" s="92"/>
      <c r="K172" s="76" t="str">
        <f t="shared" si="15"/>
        <v/>
      </c>
      <c r="L172" s="91"/>
      <c r="M172" s="76" t="str">
        <f t="shared" si="16"/>
        <v/>
      </c>
      <c r="N172" s="91"/>
    </row>
    <row r="173" spans="1:14" s="74" customFormat="1" ht="16.8" customHeight="1" x14ac:dyDescent="0.15">
      <c r="A173" s="10">
        <v>972</v>
      </c>
      <c r="B173" s="2" t="s">
        <v>1039</v>
      </c>
      <c r="C173" s="2" t="s">
        <v>1041</v>
      </c>
      <c r="D173" s="2" t="str">
        <f>IF(ISERROR(FIND("区",C173))=FALSE,LEFT(C173,FIND("区",C173)),IF(ISERROR(FIND("市",C173))=FALSE,LEFT(C173,FIND("市",C173)),IF(ISERROR(FIND("町",C173))=FALSE,LEFT(C173,FIND("町",C173)),IF(ISERROR(FIND("村",C173))=FALSE,LEFT(C173,FIND("村",C173)),IF(ISERROR(FIND("郡",#REF!))=FALSE,LEFT(#REF!,FIND("郡",#REF!)))))))</f>
        <v>西東京市</v>
      </c>
      <c r="E173" s="2" t="s">
        <v>1042</v>
      </c>
      <c r="F173" s="2" t="s">
        <v>1025</v>
      </c>
      <c r="G173" s="77" t="str">
        <f t="shared" si="13"/>
        <v/>
      </c>
      <c r="H173" s="92"/>
      <c r="I173" s="77" t="str">
        <f t="shared" si="14"/>
        <v/>
      </c>
      <c r="J173" s="92"/>
      <c r="K173" s="76" t="str">
        <f t="shared" si="15"/>
        <v/>
      </c>
      <c r="L173" s="91"/>
      <c r="M173" s="76" t="str">
        <f t="shared" si="16"/>
        <v/>
      </c>
      <c r="N173" s="91"/>
    </row>
    <row r="174" spans="1:14" s="74" customFormat="1" ht="16.8" customHeight="1" x14ac:dyDescent="0.15">
      <c r="A174" s="10">
        <v>973</v>
      </c>
      <c r="B174" s="2" t="s">
        <v>1044</v>
      </c>
      <c r="C174" s="2" t="s">
        <v>973</v>
      </c>
      <c r="D174" s="2" t="str">
        <f>IF(ISERROR(FIND("区",C174))=FALSE,LEFT(C174,FIND("区",C174)),IF(ISERROR(FIND("市",C174))=FALSE,LEFT(C174,FIND("市",C174)),IF(ISERROR(FIND("町",C174))=FALSE,LEFT(C174,FIND("町",C174)),IF(ISERROR(FIND("村",C174))=FALSE,LEFT(C174,FIND("村",C174)),IF(ISERROR(FIND("郡",C168))=FALSE,LEFT(C168,FIND("郡",C168)))))))</f>
        <v>小金井市</v>
      </c>
      <c r="E174" s="2" t="s">
        <v>1046</v>
      </c>
      <c r="F174" s="2" t="s">
        <v>786</v>
      </c>
      <c r="G174" s="77" t="str">
        <f t="shared" si="13"/>
        <v/>
      </c>
      <c r="H174" s="92"/>
      <c r="I174" s="77" t="str">
        <f t="shared" si="14"/>
        <v/>
      </c>
      <c r="J174" s="92"/>
      <c r="K174" s="76" t="str">
        <f t="shared" si="15"/>
        <v/>
      </c>
      <c r="L174" s="91"/>
      <c r="M174" s="76" t="str">
        <f t="shared" si="16"/>
        <v/>
      </c>
      <c r="N174" s="91"/>
    </row>
    <row r="175" spans="1:14" s="74" customFormat="1" ht="16.8" customHeight="1" x14ac:dyDescent="0.15">
      <c r="A175" s="10">
        <v>974</v>
      </c>
      <c r="B175" s="2" t="s">
        <v>1048</v>
      </c>
      <c r="C175" s="2" t="s">
        <v>1050</v>
      </c>
      <c r="D175" s="2" t="str">
        <f>IF(ISERROR(FIND("区",C175))=FALSE,LEFT(C175,FIND("区",C175)),IF(ISERROR(FIND("市",C175))=FALSE,LEFT(C175,FIND("市",C175)),IF(ISERROR(FIND("町",C175))=FALSE,LEFT(C175,FIND("町",C175)),IF(ISERROR(FIND("村",C175))=FALSE,LEFT(C175,FIND("村",C175)),IF(ISERROR(FIND("郡",#REF!))=FALSE,LEFT(#REF!,FIND("郡",#REF!)))))))</f>
        <v>中野区</v>
      </c>
      <c r="E175" s="2" t="s">
        <v>1051</v>
      </c>
      <c r="F175" s="2" t="s">
        <v>976</v>
      </c>
      <c r="G175" s="77" t="str">
        <f t="shared" si="13"/>
        <v/>
      </c>
      <c r="H175" s="92"/>
      <c r="I175" s="77" t="str">
        <f t="shared" si="14"/>
        <v/>
      </c>
      <c r="J175" s="92"/>
      <c r="K175" s="76" t="str">
        <f t="shared" si="15"/>
        <v/>
      </c>
      <c r="L175" s="91"/>
      <c r="M175" s="76" t="str">
        <f t="shared" si="16"/>
        <v/>
      </c>
      <c r="N175" s="91"/>
    </row>
    <row r="176" spans="1:14" s="74" customFormat="1" ht="16.8" customHeight="1" x14ac:dyDescent="0.15">
      <c r="A176" s="10">
        <v>1002</v>
      </c>
      <c r="B176" s="2" t="s">
        <v>1053</v>
      </c>
      <c r="C176" s="2" t="s">
        <v>1056</v>
      </c>
      <c r="D176" s="2" t="str">
        <f>IF(ISERROR(FIND("区",C176))=FALSE,LEFT(C176,FIND("区",C176)),IF(ISERROR(FIND("市",C176))=FALSE,LEFT(C176,FIND("市",C176)),IF(ISERROR(FIND("町",C176))=FALSE,LEFT(C176,FIND("町",C176)),IF(ISERROR(FIND("村",C176))=FALSE,LEFT(C176,FIND("村",C176)),IF(ISERROR(FIND("郡",#REF!))=FALSE,LEFT(#REF!,FIND("郡",#REF!)))))))</f>
        <v>調布市</v>
      </c>
      <c r="E176" s="2" t="s">
        <v>1057</v>
      </c>
      <c r="F176" s="2" t="s">
        <v>1059</v>
      </c>
      <c r="G176" s="77" t="str">
        <f t="shared" si="13"/>
        <v/>
      </c>
      <c r="H176" s="92"/>
      <c r="I176" s="77" t="str">
        <f t="shared" si="14"/>
        <v/>
      </c>
      <c r="J176" s="92"/>
      <c r="K176" s="76" t="str">
        <f t="shared" si="15"/>
        <v/>
      </c>
      <c r="L176" s="91"/>
      <c r="M176" s="76" t="str">
        <f t="shared" si="16"/>
        <v/>
      </c>
      <c r="N176" s="91"/>
    </row>
    <row r="177" spans="1:14" s="74" customFormat="1" ht="16.8" customHeight="1" x14ac:dyDescent="0.15">
      <c r="A177" s="10">
        <v>1003</v>
      </c>
      <c r="B177" s="2" t="s">
        <v>1060</v>
      </c>
      <c r="C177" s="2" t="s">
        <v>1063</v>
      </c>
      <c r="D177" s="2" t="str">
        <f>IF(ISERROR(FIND("区",C177))=FALSE,LEFT(C177,FIND("区",C177)),IF(ISERROR(FIND("市",C177))=FALSE,LEFT(C177,FIND("市",C177)),IF(ISERROR(FIND("町",C177))=FALSE,LEFT(C177,FIND("町",C177)),IF(ISERROR(FIND("村",C177))=FALSE,LEFT(C177,FIND("村",C177)),IF(ISERROR(FIND("郡",C172))=FALSE,LEFT(C172,FIND("郡",C172)))))))</f>
        <v>調布市</v>
      </c>
      <c r="E177" s="2" t="s">
        <v>1064</v>
      </c>
      <c r="F177" s="2" t="s">
        <v>19</v>
      </c>
      <c r="G177" s="77" t="str">
        <f t="shared" si="13"/>
        <v/>
      </c>
      <c r="H177" s="92"/>
      <c r="I177" s="77" t="str">
        <f t="shared" si="14"/>
        <v/>
      </c>
      <c r="J177" s="92"/>
      <c r="K177" s="76" t="str">
        <f t="shared" si="15"/>
        <v/>
      </c>
      <c r="L177" s="91"/>
      <c r="M177" s="76" t="str">
        <f t="shared" si="16"/>
        <v/>
      </c>
      <c r="N177" s="91"/>
    </row>
    <row r="178" spans="1:14" s="74" customFormat="1" ht="16.8" customHeight="1" x14ac:dyDescent="0.15">
      <c r="A178" s="10">
        <v>1004</v>
      </c>
      <c r="B178" s="2" t="s">
        <v>1066</v>
      </c>
      <c r="C178" s="2" t="s">
        <v>1069</v>
      </c>
      <c r="D178" s="2" t="str">
        <f>IF(ISERROR(FIND("区",C178))=FALSE,LEFT(C178,FIND("区",C178)),IF(ISERROR(FIND("市",C178))=FALSE,LEFT(C178,FIND("市",C178)),IF(ISERROR(FIND("町",C178))=FALSE,LEFT(C178,FIND("町",C178)),IF(ISERROR(FIND("村",C178))=FALSE,LEFT(C178,FIND("村",C178)),IF(ISERROR(FIND("郡",C173))=FALSE,LEFT(C173,FIND("郡",C173)))))))</f>
        <v>調布市</v>
      </c>
      <c r="E178" s="2" t="s">
        <v>1070</v>
      </c>
      <c r="F178" s="2" t="s">
        <v>19</v>
      </c>
      <c r="G178" s="77" t="str">
        <f t="shared" si="13"/>
        <v/>
      </c>
      <c r="H178" s="92"/>
      <c r="I178" s="77" t="str">
        <f t="shared" si="14"/>
        <v/>
      </c>
      <c r="J178" s="92"/>
      <c r="K178" s="76" t="str">
        <f t="shared" si="15"/>
        <v/>
      </c>
      <c r="L178" s="91"/>
      <c r="M178" s="76" t="str">
        <f t="shared" si="16"/>
        <v/>
      </c>
      <c r="N178" s="91"/>
    </row>
    <row r="179" spans="1:14" s="74" customFormat="1" ht="16.8" customHeight="1" x14ac:dyDescent="0.15">
      <c r="A179" s="10">
        <v>1005</v>
      </c>
      <c r="B179" s="2" t="s">
        <v>1072</v>
      </c>
      <c r="C179" s="2" t="s">
        <v>1075</v>
      </c>
      <c r="D179" s="2" t="str">
        <f>IF(ISERROR(FIND("区",C179))=FALSE,LEFT(C179,FIND("区",C179)),IF(ISERROR(FIND("市",C179))=FALSE,LEFT(C179,FIND("市",C179)),IF(ISERROR(FIND("町",C179))=FALSE,LEFT(C179,FIND("町",C179)),IF(ISERROR(FIND("村",C179))=FALSE,LEFT(C179,FIND("村",C179)),IF(ISERROR(FIND("郡",C174))=FALSE,LEFT(C174,FIND("郡",C174)))))))</f>
        <v>狛江市</v>
      </c>
      <c r="E179" s="2" t="s">
        <v>1076</v>
      </c>
      <c r="F179" s="2" t="s">
        <v>19</v>
      </c>
      <c r="G179" s="77" t="str">
        <f t="shared" si="13"/>
        <v/>
      </c>
      <c r="H179" s="92"/>
      <c r="I179" s="77" t="str">
        <f t="shared" si="14"/>
        <v/>
      </c>
      <c r="J179" s="92"/>
      <c r="K179" s="76" t="str">
        <f t="shared" si="15"/>
        <v/>
      </c>
      <c r="L179" s="91"/>
      <c r="M179" s="76" t="str">
        <f t="shared" si="16"/>
        <v/>
      </c>
      <c r="N179" s="91"/>
    </row>
    <row r="180" spans="1:14" s="74" customFormat="1" ht="16.8" customHeight="1" x14ac:dyDescent="0.15">
      <c r="A180" s="10">
        <v>1021</v>
      </c>
      <c r="B180" s="2" t="s">
        <v>1078</v>
      </c>
      <c r="C180" s="2" t="s">
        <v>1081</v>
      </c>
      <c r="D180" s="2" t="str">
        <f>IF(ISERROR(FIND("区",C180))=FALSE,LEFT(C180,FIND("区",C180)),IF(ISERROR(FIND("市",C180))=FALSE,LEFT(C180,FIND("市",C180)),IF(ISERROR(FIND("町",C180))=FALSE,LEFT(C180,FIND("町",C180)),IF(ISERROR(FIND("村",C180))=FALSE,LEFT(C180,FIND("村",C180)),IF(ISERROR(FIND("郡",C175))=FALSE,LEFT(C175,FIND("郡",C175)))))))</f>
        <v>府中市</v>
      </c>
      <c r="E180" s="2" t="s">
        <v>1082</v>
      </c>
      <c r="F180" s="2" t="s">
        <v>19</v>
      </c>
      <c r="G180" s="77" t="str">
        <f t="shared" si="13"/>
        <v/>
      </c>
      <c r="H180" s="92"/>
      <c r="I180" s="77" t="str">
        <f t="shared" si="14"/>
        <v/>
      </c>
      <c r="J180" s="92"/>
      <c r="K180" s="76" t="str">
        <f t="shared" si="15"/>
        <v/>
      </c>
      <c r="L180" s="91"/>
      <c r="M180" s="76" t="str">
        <f t="shared" si="16"/>
        <v/>
      </c>
      <c r="N180" s="91"/>
    </row>
    <row r="181" spans="1:14" s="74" customFormat="1" ht="16.8" customHeight="1" x14ac:dyDescent="0.15">
      <c r="A181" s="10">
        <v>1022</v>
      </c>
      <c r="B181" s="2" t="s">
        <v>1084</v>
      </c>
      <c r="C181" s="2" t="s">
        <v>1087</v>
      </c>
      <c r="D181" s="2" t="str">
        <f>IF(ISERROR(FIND("区",C181))=FALSE,LEFT(C181,FIND("区",C181)),IF(ISERROR(FIND("市",C181))=FALSE,LEFT(C181,FIND("市",C181)),IF(ISERROR(FIND("町",C181))=FALSE,LEFT(C181,FIND("町",C181)),IF(ISERROR(FIND("村",C181))=FALSE,LEFT(C181,FIND("村",C181)),IF(ISERROR(FIND("郡",#REF!))=FALSE,LEFT(#REF!,FIND("郡",#REF!)))))))</f>
        <v>府中市</v>
      </c>
      <c r="E181" s="2" t="s">
        <v>1088</v>
      </c>
      <c r="F181" s="2" t="s">
        <v>19</v>
      </c>
      <c r="G181" s="77" t="str">
        <f t="shared" si="13"/>
        <v/>
      </c>
      <c r="H181" s="92"/>
      <c r="I181" s="77" t="str">
        <f t="shared" si="14"/>
        <v/>
      </c>
      <c r="J181" s="92"/>
      <c r="K181" s="76" t="str">
        <f t="shared" si="15"/>
        <v/>
      </c>
      <c r="L181" s="91"/>
      <c r="M181" s="76" t="str">
        <f t="shared" si="16"/>
        <v/>
      </c>
      <c r="N181" s="91"/>
    </row>
    <row r="182" spans="1:14" s="74" customFormat="1" ht="16.8" customHeight="1" x14ac:dyDescent="0.15">
      <c r="A182" s="10">
        <v>1023</v>
      </c>
      <c r="B182" s="2" t="s">
        <v>1090</v>
      </c>
      <c r="C182" s="2" t="s">
        <v>1093</v>
      </c>
      <c r="D182" s="2" t="str">
        <f t="shared" ref="D182:D195" si="19">IF(ISERROR(FIND("区",C182))=FALSE,LEFT(C182,FIND("区",C182)),IF(ISERROR(FIND("市",C182))=FALSE,LEFT(C182,FIND("市",C182)),IF(ISERROR(FIND("町",C182))=FALSE,LEFT(C182,FIND("町",C182)),IF(ISERROR(FIND("村",C182))=FALSE,LEFT(C182,FIND("村",C182)),IF(ISERROR(FIND("郡",C176))=FALSE,LEFT(C176,FIND("郡",C176)))))))</f>
        <v>府中市</v>
      </c>
      <c r="E182" s="2" t="s">
        <v>1094</v>
      </c>
      <c r="F182" s="2" t="s">
        <v>19</v>
      </c>
      <c r="G182" s="77" t="str">
        <f t="shared" si="13"/>
        <v/>
      </c>
      <c r="H182" s="92"/>
      <c r="I182" s="77" t="str">
        <f t="shared" si="14"/>
        <v/>
      </c>
      <c r="J182" s="92"/>
      <c r="K182" s="76" t="str">
        <f t="shared" si="15"/>
        <v/>
      </c>
      <c r="L182" s="91"/>
      <c r="M182" s="76" t="str">
        <f t="shared" si="16"/>
        <v/>
      </c>
      <c r="N182" s="91"/>
    </row>
    <row r="183" spans="1:14" s="74" customFormat="1" ht="16.8" customHeight="1" x14ac:dyDescent="0.15">
      <c r="A183" s="10">
        <v>1024</v>
      </c>
      <c r="B183" s="2" t="s">
        <v>21</v>
      </c>
      <c r="C183" s="2" t="s">
        <v>1098</v>
      </c>
      <c r="D183" s="2" t="str">
        <f t="shared" si="19"/>
        <v>国立市</v>
      </c>
      <c r="E183" s="2" t="s">
        <v>1099</v>
      </c>
      <c r="F183" s="2" t="s">
        <v>786</v>
      </c>
      <c r="G183" s="77" t="str">
        <f t="shared" si="13"/>
        <v/>
      </c>
      <c r="H183" s="92"/>
      <c r="I183" s="77" t="str">
        <f t="shared" si="14"/>
        <v/>
      </c>
      <c r="J183" s="92"/>
      <c r="K183" s="76" t="str">
        <f t="shared" si="15"/>
        <v/>
      </c>
      <c r="L183" s="91"/>
      <c r="M183" s="76" t="str">
        <f t="shared" si="16"/>
        <v/>
      </c>
      <c r="N183" s="91"/>
    </row>
    <row r="184" spans="1:14" s="74" customFormat="1" ht="16.8" customHeight="1" x14ac:dyDescent="0.15">
      <c r="A184" s="10">
        <v>1025</v>
      </c>
      <c r="B184" s="2" t="s">
        <v>1101</v>
      </c>
      <c r="C184" s="2" t="s">
        <v>1104</v>
      </c>
      <c r="D184" s="2" t="str">
        <f t="shared" si="19"/>
        <v>多摩市</v>
      </c>
      <c r="E184" s="2" t="s">
        <v>1105</v>
      </c>
      <c r="F184" s="2" t="s">
        <v>19</v>
      </c>
      <c r="G184" s="77" t="str">
        <f t="shared" si="13"/>
        <v/>
      </c>
      <c r="H184" s="92"/>
      <c r="I184" s="77" t="str">
        <f t="shared" si="14"/>
        <v/>
      </c>
      <c r="J184" s="92"/>
      <c r="K184" s="76" t="str">
        <f t="shared" si="15"/>
        <v/>
      </c>
      <c r="L184" s="91"/>
      <c r="M184" s="76" t="str">
        <f t="shared" si="16"/>
        <v/>
      </c>
      <c r="N184" s="91"/>
    </row>
    <row r="185" spans="1:14" s="74" customFormat="1" ht="16.8" customHeight="1" x14ac:dyDescent="0.15">
      <c r="A185" s="10">
        <v>1041</v>
      </c>
      <c r="B185" s="2" t="s">
        <v>1107</v>
      </c>
      <c r="C185" s="2" t="s">
        <v>1110</v>
      </c>
      <c r="D185" s="2" t="str">
        <f t="shared" si="19"/>
        <v>稲城市</v>
      </c>
      <c r="E185" s="2" t="s">
        <v>1111</v>
      </c>
      <c r="F185" s="2" t="s">
        <v>786</v>
      </c>
      <c r="G185" s="77" t="str">
        <f t="shared" si="13"/>
        <v/>
      </c>
      <c r="H185" s="92"/>
      <c r="I185" s="77" t="str">
        <f t="shared" si="14"/>
        <v/>
      </c>
      <c r="J185" s="92"/>
      <c r="K185" s="76" t="str">
        <f t="shared" si="15"/>
        <v/>
      </c>
      <c r="L185" s="91"/>
      <c r="M185" s="76" t="str">
        <f t="shared" si="16"/>
        <v/>
      </c>
      <c r="N185" s="91"/>
    </row>
    <row r="186" spans="1:14" s="74" customFormat="1" ht="16.8" customHeight="1" x14ac:dyDescent="0.15">
      <c r="A186" s="10">
        <v>1061</v>
      </c>
      <c r="B186" s="2" t="s">
        <v>1113</v>
      </c>
      <c r="C186" s="2" t="s">
        <v>1116</v>
      </c>
      <c r="D186" s="2" t="str">
        <f t="shared" si="19"/>
        <v>国立市</v>
      </c>
      <c r="E186" s="2" t="s">
        <v>1117</v>
      </c>
      <c r="F186" s="2" t="s">
        <v>92</v>
      </c>
      <c r="G186" s="77" t="str">
        <f t="shared" si="13"/>
        <v/>
      </c>
      <c r="H186" s="92"/>
      <c r="I186" s="77" t="str">
        <f t="shared" si="14"/>
        <v/>
      </c>
      <c r="J186" s="92"/>
      <c r="K186" s="76" t="str">
        <f t="shared" si="15"/>
        <v/>
      </c>
      <c r="L186" s="91"/>
      <c r="M186" s="76" t="str">
        <f t="shared" si="16"/>
        <v/>
      </c>
      <c r="N186" s="91"/>
    </row>
    <row r="187" spans="1:14" s="74" customFormat="1" ht="16.8" customHeight="1" x14ac:dyDescent="0.15">
      <c r="A187" s="10">
        <v>1071</v>
      </c>
      <c r="B187" s="2" t="s">
        <v>1119</v>
      </c>
      <c r="C187" s="2" t="s">
        <v>1122</v>
      </c>
      <c r="D187" s="2" t="str">
        <f t="shared" si="19"/>
        <v>府中市</v>
      </c>
      <c r="E187" s="2" t="s">
        <v>1123</v>
      </c>
      <c r="F187" s="2" t="s">
        <v>19</v>
      </c>
      <c r="G187" s="77" t="str">
        <f t="shared" si="13"/>
        <v/>
      </c>
      <c r="H187" s="92"/>
      <c r="I187" s="77" t="str">
        <f t="shared" si="14"/>
        <v/>
      </c>
      <c r="J187" s="92"/>
      <c r="K187" s="76" t="str">
        <f t="shared" si="15"/>
        <v/>
      </c>
      <c r="L187" s="91"/>
      <c r="M187" s="76" t="str">
        <f t="shared" si="16"/>
        <v/>
      </c>
      <c r="N187" s="91"/>
    </row>
    <row r="188" spans="1:14" s="74" customFormat="1" ht="16.8" customHeight="1" x14ac:dyDescent="0.15">
      <c r="A188" s="10">
        <v>1081</v>
      </c>
      <c r="B188" s="2" t="s">
        <v>1125</v>
      </c>
      <c r="C188" s="2" t="s">
        <v>1128</v>
      </c>
      <c r="D188" s="2" t="str">
        <f t="shared" si="19"/>
        <v>府中市</v>
      </c>
      <c r="E188" s="2" t="s">
        <v>1129</v>
      </c>
      <c r="F188" s="2" t="s">
        <v>1038</v>
      </c>
      <c r="G188" s="77" t="str">
        <f t="shared" si="13"/>
        <v/>
      </c>
      <c r="H188" s="92"/>
      <c r="I188" s="77" t="str">
        <f t="shared" si="14"/>
        <v/>
      </c>
      <c r="J188" s="92"/>
      <c r="K188" s="76" t="str">
        <f t="shared" si="15"/>
        <v/>
      </c>
      <c r="L188" s="91"/>
      <c r="M188" s="76" t="str">
        <f t="shared" si="16"/>
        <v/>
      </c>
      <c r="N188" s="91"/>
    </row>
    <row r="189" spans="1:14" s="74" customFormat="1" ht="16.8" customHeight="1" x14ac:dyDescent="0.15">
      <c r="A189" s="10">
        <v>1101</v>
      </c>
      <c r="B189" s="2" t="s">
        <v>1131</v>
      </c>
      <c r="C189" s="2" t="s">
        <v>1134</v>
      </c>
      <c r="D189" s="2" t="str">
        <f t="shared" si="19"/>
        <v>大島町</v>
      </c>
      <c r="E189" s="2" t="s">
        <v>1135</v>
      </c>
      <c r="F189" s="2" t="s">
        <v>1038</v>
      </c>
      <c r="G189" s="77" t="str">
        <f t="shared" si="13"/>
        <v/>
      </c>
      <c r="H189" s="92"/>
      <c r="I189" s="77" t="str">
        <f t="shared" si="14"/>
        <v/>
      </c>
      <c r="J189" s="92"/>
      <c r="K189" s="76" t="str">
        <f t="shared" si="15"/>
        <v/>
      </c>
      <c r="L189" s="91"/>
      <c r="M189" s="76" t="str">
        <f t="shared" si="16"/>
        <v/>
      </c>
      <c r="N189" s="91"/>
    </row>
    <row r="190" spans="1:14" s="74" customFormat="1" ht="16.8" customHeight="1" x14ac:dyDescent="0.15">
      <c r="A190" s="10">
        <v>1103</v>
      </c>
      <c r="B190" s="2" t="s">
        <v>1137</v>
      </c>
      <c r="C190" s="2" t="s">
        <v>1140</v>
      </c>
      <c r="D190" s="2" t="str">
        <f t="shared" si="19"/>
        <v>新島村</v>
      </c>
      <c r="E190" s="2" t="s">
        <v>1141</v>
      </c>
      <c r="F190" s="2" t="s">
        <v>19</v>
      </c>
      <c r="G190" s="77" t="str">
        <f t="shared" si="13"/>
        <v/>
      </c>
      <c r="H190" s="92"/>
      <c r="I190" s="77" t="str">
        <f t="shared" si="14"/>
        <v/>
      </c>
      <c r="J190" s="92"/>
      <c r="K190" s="76" t="str">
        <f t="shared" si="15"/>
        <v/>
      </c>
      <c r="L190" s="91"/>
      <c r="M190" s="76" t="str">
        <f t="shared" si="16"/>
        <v/>
      </c>
      <c r="N190" s="91"/>
    </row>
    <row r="191" spans="1:14" s="74" customFormat="1" ht="16.8" customHeight="1" x14ac:dyDescent="0.15">
      <c r="A191" s="10">
        <v>1104</v>
      </c>
      <c r="B191" s="2" t="s">
        <v>1143</v>
      </c>
      <c r="C191" s="2" t="s">
        <v>1146</v>
      </c>
      <c r="D191" s="2" t="str">
        <f t="shared" si="19"/>
        <v>神津島村</v>
      </c>
      <c r="E191" s="2" t="s">
        <v>1147</v>
      </c>
      <c r="F191" s="2" t="s">
        <v>786</v>
      </c>
      <c r="G191" s="77" t="str">
        <f t="shared" si="13"/>
        <v/>
      </c>
      <c r="H191" s="92"/>
      <c r="I191" s="77" t="str">
        <f t="shared" si="14"/>
        <v/>
      </c>
      <c r="J191" s="92"/>
      <c r="K191" s="76" t="str">
        <f t="shared" si="15"/>
        <v/>
      </c>
      <c r="L191" s="91"/>
      <c r="M191" s="76" t="str">
        <f t="shared" si="16"/>
        <v/>
      </c>
      <c r="N191" s="91"/>
    </row>
    <row r="192" spans="1:14" s="74" customFormat="1" ht="16.8" customHeight="1" x14ac:dyDescent="0.15">
      <c r="A192" s="10">
        <v>1191</v>
      </c>
      <c r="B192" s="2" t="s">
        <v>1149</v>
      </c>
      <c r="C192" s="2" t="s">
        <v>1151</v>
      </c>
      <c r="D192" s="2" t="str">
        <f t="shared" si="19"/>
        <v>大島町</v>
      </c>
      <c r="E192" s="2" t="s">
        <v>1152</v>
      </c>
      <c r="F192" s="2" t="s">
        <v>19</v>
      </c>
      <c r="G192" s="77" t="str">
        <f t="shared" si="13"/>
        <v/>
      </c>
      <c r="H192" s="92"/>
      <c r="I192" s="77" t="str">
        <f t="shared" si="14"/>
        <v/>
      </c>
      <c r="J192" s="92"/>
      <c r="K192" s="76" t="str">
        <f t="shared" si="15"/>
        <v/>
      </c>
      <c r="L192" s="91"/>
      <c r="M192" s="76" t="str">
        <f t="shared" si="16"/>
        <v/>
      </c>
      <c r="N192" s="91"/>
    </row>
    <row r="193" spans="1:14" s="74" customFormat="1" ht="16.8" customHeight="1" x14ac:dyDescent="0.15">
      <c r="A193" s="10">
        <v>1201</v>
      </c>
      <c r="B193" s="2" t="s">
        <v>1154</v>
      </c>
      <c r="C193" s="2" t="s">
        <v>1157</v>
      </c>
      <c r="D193" s="2" t="str">
        <f t="shared" si="19"/>
        <v>三宅村</v>
      </c>
      <c r="E193" s="2" t="s">
        <v>1158</v>
      </c>
      <c r="F193" s="2" t="s">
        <v>19</v>
      </c>
      <c r="G193" s="77" t="str">
        <f t="shared" si="13"/>
        <v/>
      </c>
      <c r="H193" s="92"/>
      <c r="I193" s="77" t="str">
        <f t="shared" si="14"/>
        <v/>
      </c>
      <c r="J193" s="92"/>
      <c r="K193" s="76" t="str">
        <f t="shared" si="15"/>
        <v/>
      </c>
      <c r="L193" s="91"/>
      <c r="M193" s="76" t="str">
        <f t="shared" si="16"/>
        <v/>
      </c>
      <c r="N193" s="91"/>
    </row>
    <row r="194" spans="1:14" s="74" customFormat="1" ht="16.8" customHeight="1" x14ac:dyDescent="0.15">
      <c r="A194" s="10">
        <v>1301</v>
      </c>
      <c r="B194" s="2" t="s">
        <v>1160</v>
      </c>
      <c r="C194" s="2" t="s">
        <v>1163</v>
      </c>
      <c r="D194" s="2" t="str">
        <f t="shared" si="19"/>
        <v>八丈町</v>
      </c>
      <c r="E194" s="2" t="s">
        <v>1164</v>
      </c>
      <c r="F194" s="2" t="s">
        <v>1038</v>
      </c>
      <c r="G194" s="77" t="str">
        <f t="shared" si="13"/>
        <v/>
      </c>
      <c r="H194" s="92"/>
      <c r="I194" s="77" t="str">
        <f t="shared" si="14"/>
        <v/>
      </c>
      <c r="J194" s="92"/>
      <c r="K194" s="76" t="str">
        <f t="shared" si="15"/>
        <v/>
      </c>
      <c r="L194" s="91"/>
      <c r="M194" s="76" t="str">
        <f t="shared" si="16"/>
        <v/>
      </c>
      <c r="N194" s="91"/>
    </row>
    <row r="195" spans="1:14" s="74" customFormat="1" ht="16.8" customHeight="1" x14ac:dyDescent="0.15">
      <c r="A195" s="10">
        <v>1401</v>
      </c>
      <c r="B195" s="2" t="s">
        <v>1166</v>
      </c>
      <c r="C195" s="2" t="s">
        <v>1169</v>
      </c>
      <c r="D195" s="2" t="str">
        <f t="shared" si="19"/>
        <v>小笠原村</v>
      </c>
      <c r="E195" s="2" t="s">
        <v>1170</v>
      </c>
      <c r="F195" s="2" t="s">
        <v>19</v>
      </c>
      <c r="G195" s="77" t="str">
        <f t="shared" si="13"/>
        <v/>
      </c>
      <c r="H195" s="92"/>
      <c r="I195" s="77" t="str">
        <f t="shared" si="14"/>
        <v/>
      </c>
      <c r="J195" s="92"/>
      <c r="K195" s="76" t="str">
        <f t="shared" si="15"/>
        <v/>
      </c>
      <c r="L195" s="91"/>
      <c r="M195" s="76" t="str">
        <f t="shared" si="16"/>
        <v/>
      </c>
      <c r="N195" s="91"/>
    </row>
    <row r="196" spans="1:14" s="74" customFormat="1" ht="16.8" customHeight="1" x14ac:dyDescent="0.15">
      <c r="A196" s="10">
        <v>5645</v>
      </c>
      <c r="B196" s="2" t="s">
        <v>2799</v>
      </c>
      <c r="C196" s="2" t="s">
        <v>467</v>
      </c>
      <c r="D196" s="2" t="str">
        <f>IF(ISERROR(FIND("区",C196))=FALSE,LEFT(C196,FIND("区",C196)),IF(ISERROR(FIND("市",C196))=FALSE,LEFT(C196,FIND("市",C196)),IF(ISERROR(FIND("町",C196))=FALSE,LEFT(C196,FIND("町",C196)),IF(ISERROR(FIND("村",C196))=FALSE,LEFT(C196,FIND("村",C196)),IF(ISERROR(FIND("郡",#REF!))=FALSE,LEFT(#REF!,FIND("郡",#REF!)))))))</f>
        <v>板橋区</v>
      </c>
      <c r="E196" s="2" t="s">
        <v>468</v>
      </c>
      <c r="F196" s="2" t="s">
        <v>976</v>
      </c>
      <c r="G196" s="77" t="str">
        <f t="shared" si="13"/>
        <v/>
      </c>
      <c r="H196" s="92"/>
      <c r="I196" s="77" t="str">
        <f t="shared" si="14"/>
        <v/>
      </c>
      <c r="J196" s="92"/>
      <c r="K196" s="76" t="str">
        <f t="shared" si="15"/>
        <v/>
      </c>
      <c r="L196" s="91"/>
      <c r="M196" s="76" t="str">
        <f t="shared" si="16"/>
        <v/>
      </c>
      <c r="N196" s="91"/>
    </row>
    <row r="197" spans="1:14" s="74" customFormat="1" ht="16.8" customHeight="1" x14ac:dyDescent="0.4">
      <c r="A197" s="10">
        <v>9903</v>
      </c>
      <c r="B197" s="2" t="s">
        <v>2729</v>
      </c>
      <c r="C197" s="147" t="s">
        <v>3410</v>
      </c>
      <c r="D197" s="2" t="str">
        <f>IF(ISERROR(FIND("区",C197))=FALSE,LEFT(C197,FIND("区",C197)),IF(ISERROR(FIND("市",C197))=FALSE,LEFT(C197,FIND("市",C197)),IF(ISERROR(FIND("町",C197))=FALSE,LEFT(C197,FIND("町",C197)),IF(ISERROR(FIND("村",C197))=FALSE,LEFT(C197,FIND("村",C197)),IF(ISERROR(FIND("郡",#REF!))=FALSE,LEFT(#REF!,FIND("郡",#REF!)))))))</f>
        <v>葛飾区</v>
      </c>
      <c r="E197" s="2" t="s">
        <v>3410</v>
      </c>
      <c r="F197" s="2" t="s">
        <v>3406</v>
      </c>
      <c r="G197" s="77" t="str">
        <f t="shared" si="13"/>
        <v/>
      </c>
      <c r="H197" s="92"/>
      <c r="I197" s="77" t="str">
        <f t="shared" si="14"/>
        <v/>
      </c>
      <c r="J197" s="92"/>
      <c r="K197" s="76" t="str">
        <f t="shared" si="15"/>
        <v/>
      </c>
      <c r="L197" s="91"/>
      <c r="M197" s="76" t="str">
        <f t="shared" si="16"/>
        <v/>
      </c>
      <c r="N197" s="91"/>
    </row>
    <row r="198" spans="1:14" s="74" customFormat="1" ht="16.8" customHeight="1" x14ac:dyDescent="0.15">
      <c r="A198" s="10">
        <v>81234</v>
      </c>
      <c r="B198" s="2" t="s">
        <v>2662</v>
      </c>
      <c r="C198" s="2" t="s">
        <v>2665</v>
      </c>
      <c r="D198" s="2" t="str">
        <f>IF(ISERROR(FIND("区",C198))=FALSE,LEFT(C198,FIND("区",C198)),IF(ISERROR(FIND("市",C198))=FALSE,LEFT(C198,FIND("市",C198)),IF(ISERROR(FIND("町",C198))=FALSE,LEFT(C198,FIND("町",C198)),IF(ISERROR(FIND("村",C198))=FALSE,LEFT(C198,FIND("村",C198)),IF(ISERROR(FIND("郡",#REF!))=FALSE,LEFT(#REF!,FIND("郡",#REF!)))))))</f>
        <v>杉並区</v>
      </c>
      <c r="E198" s="2" t="s">
        <v>2666</v>
      </c>
      <c r="F198" s="2" t="s">
        <v>19</v>
      </c>
      <c r="G198" s="77" t="str">
        <f t="shared" si="13"/>
        <v/>
      </c>
      <c r="H198" s="92"/>
      <c r="I198" s="77" t="str">
        <f t="shared" si="14"/>
        <v/>
      </c>
      <c r="J198" s="92"/>
      <c r="K198" s="76" t="str">
        <f t="shared" si="15"/>
        <v/>
      </c>
      <c r="L198" s="91"/>
      <c r="M198" s="76" t="str">
        <f t="shared" si="16"/>
        <v/>
      </c>
      <c r="N198" s="91"/>
    </row>
    <row r="199" spans="1:14" s="74" customFormat="1" ht="16.8" customHeight="1" x14ac:dyDescent="0.15">
      <c r="A199" s="10">
        <v>745001</v>
      </c>
      <c r="B199" s="2" t="s">
        <v>2674</v>
      </c>
      <c r="C199" s="2" t="s">
        <v>2676</v>
      </c>
      <c r="D199" s="2" t="str">
        <f>IF(ISERROR(FIND("区",C199))=FALSE,LEFT(C199,FIND("区",C199)),IF(ISERROR(FIND("市",C199))=FALSE,LEFT(C199,FIND("市",C199)),IF(ISERROR(FIND("町",C199))=FALSE,LEFT(C199,FIND("町",C199)),IF(ISERROR(FIND("村",C199))=FALSE,LEFT(C199,FIND("村",C199)),IF(ISERROR(FIND("郡",#REF!))=FALSE,LEFT(#REF!,FIND("郡",#REF!)))))))</f>
        <v>目黒区</v>
      </c>
      <c r="E199" s="2" t="s">
        <v>2677</v>
      </c>
      <c r="F199" s="2" t="s">
        <v>19</v>
      </c>
      <c r="G199" s="77" t="str">
        <f t="shared" si="13"/>
        <v/>
      </c>
      <c r="H199" s="92"/>
      <c r="I199" s="77" t="str">
        <f t="shared" si="14"/>
        <v/>
      </c>
      <c r="J199" s="92"/>
      <c r="K199" s="76" t="str">
        <f t="shared" si="15"/>
        <v/>
      </c>
      <c r="L199" s="91"/>
      <c r="M199" s="76" t="str">
        <f t="shared" si="16"/>
        <v/>
      </c>
      <c r="N199" s="91"/>
    </row>
    <row r="200" spans="1:14" s="74" customFormat="1" ht="16.8" customHeight="1" x14ac:dyDescent="0.15">
      <c r="A200" s="10">
        <v>745002</v>
      </c>
      <c r="B200" s="2" t="s">
        <v>2679</v>
      </c>
      <c r="C200" s="2" t="s">
        <v>2682</v>
      </c>
      <c r="D200" s="2" t="str">
        <f>IF(ISERROR(FIND("区",C200))=FALSE,LEFT(C200,FIND("区",C200)),IF(ISERROR(FIND("市",C200))=FALSE,LEFT(C200,FIND("市",C200)),IF(ISERROR(FIND("町",C200))=FALSE,LEFT(C200,FIND("町",C200)),IF(ISERROR(FIND("村",C200))=FALSE,LEFT(C200,FIND("村",C200)),IF(ISERROR(FIND("郡",#REF!))=FALSE,LEFT(#REF!,FIND("郡",#REF!)))))))</f>
        <v>文京区</v>
      </c>
      <c r="E200" s="2" t="s">
        <v>2683</v>
      </c>
      <c r="F200" s="2" t="s">
        <v>19</v>
      </c>
      <c r="G200" s="77" t="str">
        <f t="shared" si="13"/>
        <v/>
      </c>
      <c r="H200" s="92"/>
      <c r="I200" s="77" t="str">
        <f t="shared" si="14"/>
        <v/>
      </c>
      <c r="J200" s="92"/>
      <c r="K200" s="76" t="str">
        <f t="shared" si="15"/>
        <v/>
      </c>
      <c r="L200" s="91"/>
      <c r="M200" s="76" t="str">
        <f t="shared" si="16"/>
        <v/>
      </c>
      <c r="N200" s="91"/>
    </row>
    <row r="201" spans="1:14" s="74" customFormat="1" ht="16.8" customHeight="1" x14ac:dyDescent="0.15">
      <c r="A201" s="10">
        <v>745003</v>
      </c>
      <c r="B201" s="2" t="s">
        <v>2685</v>
      </c>
      <c r="C201" s="2" t="s">
        <v>2687</v>
      </c>
      <c r="D201" s="2" t="str">
        <f>IF(ISERROR(FIND("区",C201))=FALSE,LEFT(C201,FIND("区",C201)),IF(ISERROR(FIND("市",C201))=FALSE,LEFT(C201,FIND("市",C201)),IF(ISERROR(FIND("町",C201))=FALSE,LEFT(C201,FIND("町",C201)),IF(ISERROR(FIND("村",C201))=FALSE,LEFT(C201,FIND("村",C201)),IF(ISERROR(FIND("郡",#REF!))=FALSE,LEFT(#REF!,FIND("郡",#REF!)))))))</f>
        <v>立川市</v>
      </c>
      <c r="E201" s="2" t="s">
        <v>2688</v>
      </c>
      <c r="F201" s="2" t="s">
        <v>19</v>
      </c>
      <c r="G201" s="77" t="str">
        <f t="shared" si="13"/>
        <v/>
      </c>
      <c r="H201" s="92"/>
      <c r="I201" s="77" t="str">
        <f t="shared" si="14"/>
        <v/>
      </c>
      <c r="J201" s="92"/>
      <c r="K201" s="76" t="str">
        <f t="shared" si="15"/>
        <v/>
      </c>
      <c r="L201" s="91"/>
      <c r="M201" s="76" t="str">
        <f t="shared" si="16"/>
        <v/>
      </c>
      <c r="N201" s="91"/>
    </row>
    <row r="202" spans="1:14" s="74" customFormat="1" ht="16.8" customHeight="1" x14ac:dyDescent="0.15">
      <c r="A202" s="10">
        <v>745004</v>
      </c>
      <c r="B202" s="2" t="s">
        <v>2690</v>
      </c>
      <c r="C202" s="2" t="s">
        <v>2693</v>
      </c>
      <c r="D202" s="2" t="str">
        <f>IF(ISERROR(FIND("区",C202))=FALSE,LEFT(C202,FIND("区",C202)),IF(ISERROR(FIND("市",C202))=FALSE,LEFT(C202,FIND("市",C202)),IF(ISERROR(FIND("町",C202))=FALSE,LEFT(C202,FIND("町",C202)),IF(ISERROR(FIND("村",C202))=FALSE,LEFT(C202,FIND("村",C202)),IF(ISERROR(FIND("郡",#REF!))=FALSE,LEFT(#REF!,FIND("郡",#REF!)))))))</f>
        <v>八王子市</v>
      </c>
      <c r="E202" s="2" t="s">
        <v>2694</v>
      </c>
      <c r="F202" s="2" t="s">
        <v>19</v>
      </c>
      <c r="G202" s="77" t="str">
        <f t="shared" si="13"/>
        <v/>
      </c>
      <c r="H202" s="92"/>
      <c r="I202" s="77" t="str">
        <f t="shared" si="14"/>
        <v/>
      </c>
      <c r="J202" s="92"/>
      <c r="K202" s="76" t="str">
        <f t="shared" si="15"/>
        <v/>
      </c>
      <c r="L202" s="91"/>
      <c r="M202" s="76" t="str">
        <f t="shared" si="16"/>
        <v/>
      </c>
      <c r="N202" s="91"/>
    </row>
    <row r="203" spans="1:14" s="74" customFormat="1" ht="16.8" customHeight="1" x14ac:dyDescent="0.15">
      <c r="A203" s="10">
        <v>745005</v>
      </c>
      <c r="B203" s="2" t="s">
        <v>2696</v>
      </c>
      <c r="C203" s="2" t="s">
        <v>2699</v>
      </c>
      <c r="D203" s="2" t="str">
        <f>IF(ISERROR(FIND("区",C203))=FALSE,LEFT(C203,FIND("区",C203)),IF(ISERROR(FIND("市",C203))=FALSE,LEFT(C203,FIND("市",C203)),IF(ISERROR(FIND("町",C203))=FALSE,LEFT(C203,FIND("町",C203)),IF(ISERROR(FIND("村",C203))=FALSE,LEFT(C203,FIND("村",C203)),IF(ISERROR(FIND("郡",C198))=FALSE,LEFT(C198,FIND("郡",C198)))))))</f>
        <v>三鷹市</v>
      </c>
      <c r="E203" s="2" t="s">
        <v>2700</v>
      </c>
      <c r="F203" s="2" t="s">
        <v>19</v>
      </c>
      <c r="G203" s="77" t="str">
        <f t="shared" si="13"/>
        <v/>
      </c>
      <c r="H203" s="92"/>
      <c r="I203" s="77" t="str">
        <f t="shared" si="14"/>
        <v/>
      </c>
      <c r="J203" s="92"/>
      <c r="K203" s="76" t="str">
        <f t="shared" si="15"/>
        <v/>
      </c>
      <c r="L203" s="91"/>
      <c r="M203" s="76" t="str">
        <f t="shared" si="16"/>
        <v/>
      </c>
      <c r="N203" s="91"/>
    </row>
    <row r="204" spans="1:14" s="74" customFormat="1" ht="16.8" customHeight="1" x14ac:dyDescent="0.15">
      <c r="A204" s="10">
        <v>771008</v>
      </c>
      <c r="B204" s="2" t="s">
        <v>2702</v>
      </c>
      <c r="C204" s="2" t="s">
        <v>2704</v>
      </c>
      <c r="D204" s="2" t="str">
        <f>IF(ISERROR(FIND("区",C204))=FALSE,LEFT(C204,FIND("区",C204)),IF(ISERROR(FIND("市",C204))=FALSE,LEFT(C204,FIND("市",C204)),IF(ISERROR(FIND("町",C204))=FALSE,LEFT(C204,FIND("町",C204)),IF(ISERROR(FIND("村",C204))=FALSE,LEFT(C204,FIND("村",C204)),IF(ISERROR(FIND("郡",#REF!))=FALSE,LEFT(#REF!,FIND("郡",#REF!)))))))</f>
        <v>立川市</v>
      </c>
      <c r="E204" s="2" t="s">
        <v>2705</v>
      </c>
      <c r="F204" s="2" t="s">
        <v>19</v>
      </c>
      <c r="G204" s="77" t="str">
        <f t="shared" ref="G204:G211" si="20">IF(H204="","",1)</f>
        <v/>
      </c>
      <c r="H204" s="92"/>
      <c r="I204" s="77" t="str">
        <f t="shared" ref="I204:I211" si="21">IF(J204="","",1)</f>
        <v/>
      </c>
      <c r="J204" s="92"/>
      <c r="K204" s="76" t="str">
        <f t="shared" ref="K204:K211" si="22">IF(L204="","",1)</f>
        <v/>
      </c>
      <c r="L204" s="91"/>
      <c r="M204" s="76" t="str">
        <f t="shared" ref="M204:M211" si="23">IF(N204="","",1)</f>
        <v/>
      </c>
      <c r="N204" s="91"/>
    </row>
    <row r="205" spans="1:14" s="74" customFormat="1" ht="16.8" customHeight="1" x14ac:dyDescent="0.15">
      <c r="A205" s="10">
        <v>771010</v>
      </c>
      <c r="B205" s="2" t="s">
        <v>2707</v>
      </c>
      <c r="C205" s="2" t="s">
        <v>2709</v>
      </c>
      <c r="D205" s="2" t="str">
        <f>IF(ISERROR(FIND("区",C205))=FALSE,LEFT(C205,FIND("区",C205)),IF(ISERROR(FIND("市",C205))=FALSE,LEFT(C205,FIND("市",C205)),IF(ISERROR(FIND("町",C205))=FALSE,LEFT(C205,FIND("町",C205)),IF(ISERROR(FIND("村",C205))=FALSE,LEFT(C205,FIND("村",C205)),IF(ISERROR(FIND("郡",C199))=FALSE,LEFT(C199,FIND("郡",C199)))))))</f>
        <v>葛飾区</v>
      </c>
      <c r="E205" s="2" t="s">
        <v>2710</v>
      </c>
      <c r="F205" s="2" t="s">
        <v>19</v>
      </c>
      <c r="G205" s="77" t="str">
        <f t="shared" si="20"/>
        <v/>
      </c>
      <c r="H205" s="92"/>
      <c r="I205" s="77" t="str">
        <f t="shared" si="21"/>
        <v/>
      </c>
      <c r="J205" s="92"/>
      <c r="K205" s="76" t="str">
        <f t="shared" si="22"/>
        <v/>
      </c>
      <c r="L205" s="91"/>
      <c r="M205" s="76" t="str">
        <f t="shared" si="23"/>
        <v/>
      </c>
      <c r="N205" s="91"/>
    </row>
    <row r="206" spans="1:14" s="74" customFormat="1" ht="16.8" customHeight="1" x14ac:dyDescent="0.15">
      <c r="A206" s="10">
        <v>771011</v>
      </c>
      <c r="B206" s="2" t="s">
        <v>2712</v>
      </c>
      <c r="C206" s="2" t="s">
        <v>2714</v>
      </c>
      <c r="D206" s="2" t="str">
        <f>IF(ISERROR(FIND("区",C206))=FALSE,LEFT(C206,FIND("区",C206)),IF(ISERROR(FIND("市",C206))=FALSE,LEFT(C206,FIND("市",C206)),IF(ISERROR(FIND("町",C206))=FALSE,LEFT(C206,FIND("町",C206)),IF(ISERROR(FIND("村",C206))=FALSE,LEFT(C206,FIND("村",C206)),IF(ISERROR(FIND("郡",C200))=FALSE,LEFT(C200,FIND("郡",C200)))))))</f>
        <v>杉並区</v>
      </c>
      <c r="E206" s="2" t="s">
        <v>2715</v>
      </c>
      <c r="F206" s="2" t="s">
        <v>19</v>
      </c>
      <c r="G206" s="77" t="str">
        <f t="shared" si="20"/>
        <v/>
      </c>
      <c r="H206" s="92"/>
      <c r="I206" s="77" t="str">
        <f t="shared" si="21"/>
        <v/>
      </c>
      <c r="J206" s="92"/>
      <c r="K206" s="76" t="str">
        <f t="shared" si="22"/>
        <v/>
      </c>
      <c r="L206" s="91"/>
      <c r="M206" s="76" t="str">
        <f t="shared" si="23"/>
        <v/>
      </c>
      <c r="N206" s="91"/>
    </row>
    <row r="207" spans="1:14" s="74" customFormat="1" ht="16.8" customHeight="1" x14ac:dyDescent="0.15">
      <c r="A207" s="10">
        <v>811180</v>
      </c>
      <c r="B207" s="2" t="s">
        <v>2717</v>
      </c>
      <c r="C207" s="2" t="s">
        <v>2720</v>
      </c>
      <c r="D207" s="2" t="str">
        <f>IF(ISERROR(FIND("区",C207))=FALSE,LEFT(C207,FIND("区",C207)),IF(ISERROR(FIND("市",C207))=FALSE,LEFT(C207,FIND("市",C207)),IF(ISERROR(FIND("町",C207))=FALSE,LEFT(C207,FIND("町",C207)),IF(ISERROR(FIND("村",C207))=FALSE,LEFT(C207,FIND("村",C207)),IF(ISERROR(FIND("郡",C201))=FALSE,LEFT(C201,FIND("郡",C201)))))))</f>
        <v>板橋区</v>
      </c>
      <c r="E207" s="2" t="s">
        <v>2721</v>
      </c>
      <c r="F207" s="2" t="s">
        <v>19</v>
      </c>
      <c r="G207" s="77" t="str">
        <f t="shared" si="20"/>
        <v/>
      </c>
      <c r="H207" s="92"/>
      <c r="I207" s="77" t="str">
        <f t="shared" si="21"/>
        <v/>
      </c>
      <c r="J207" s="92"/>
      <c r="K207" s="76" t="str">
        <f t="shared" si="22"/>
        <v/>
      </c>
      <c r="L207" s="91"/>
      <c r="M207" s="76" t="str">
        <f t="shared" si="23"/>
        <v/>
      </c>
      <c r="N207" s="91"/>
    </row>
    <row r="208" spans="1:14" s="74" customFormat="1" ht="16.8" customHeight="1" x14ac:dyDescent="0.15">
      <c r="A208" s="10">
        <v>812380</v>
      </c>
      <c r="B208" s="2" t="s">
        <v>2723</v>
      </c>
      <c r="C208" s="2" t="s">
        <v>2726</v>
      </c>
      <c r="D208" s="2" t="str">
        <f>IF(ISERROR(FIND("区",C208))=FALSE,LEFT(C208,FIND("区",C208)),IF(ISERROR(FIND("市",C208))=FALSE,LEFT(C208,FIND("市",C208)),IF(ISERROR(FIND("町",C208))=FALSE,LEFT(C208,FIND("町",C208)),IF(ISERROR(FIND("村",C208))=FALSE,LEFT(C208,FIND("村",C208)),IF(ISERROR(FIND("郡",C202))=FALSE,LEFT(C202,FIND("郡",C202)))))))</f>
        <v>八王子市</v>
      </c>
      <c r="E208" s="2" t="s">
        <v>2727</v>
      </c>
      <c r="F208" s="2" t="s">
        <v>19</v>
      </c>
      <c r="G208" s="77" t="str">
        <f t="shared" si="20"/>
        <v/>
      </c>
      <c r="H208" s="92"/>
      <c r="I208" s="77" t="str">
        <f t="shared" si="21"/>
        <v/>
      </c>
      <c r="J208" s="92"/>
      <c r="K208" s="76" t="str">
        <f t="shared" si="22"/>
        <v/>
      </c>
      <c r="L208" s="91"/>
      <c r="M208" s="76" t="str">
        <f t="shared" si="23"/>
        <v/>
      </c>
      <c r="N208" s="91"/>
    </row>
    <row r="209" spans="1:14" s="74" customFormat="1" ht="16.8" customHeight="1" x14ac:dyDescent="0.15">
      <c r="A209" s="77"/>
      <c r="B209" s="92"/>
      <c r="C209" s="92"/>
      <c r="D209" s="92"/>
      <c r="E209" s="92"/>
      <c r="F209" s="148"/>
      <c r="G209" s="77" t="str">
        <f t="shared" si="20"/>
        <v/>
      </c>
      <c r="H209" s="92"/>
      <c r="I209" s="77" t="str">
        <f t="shared" si="21"/>
        <v/>
      </c>
      <c r="J209" s="92"/>
      <c r="K209" s="76" t="str">
        <f t="shared" si="22"/>
        <v/>
      </c>
      <c r="L209" s="91"/>
      <c r="M209" s="76" t="str">
        <f t="shared" si="23"/>
        <v/>
      </c>
      <c r="N209" s="91"/>
    </row>
    <row r="210" spans="1:14" s="74" customFormat="1" ht="16.8" customHeight="1" x14ac:dyDescent="0.15">
      <c r="A210" s="77"/>
      <c r="B210" s="92"/>
      <c r="C210" s="92"/>
      <c r="D210" s="92"/>
      <c r="E210" s="92"/>
      <c r="F210" s="148"/>
      <c r="G210" s="77" t="str">
        <f t="shared" si="20"/>
        <v/>
      </c>
      <c r="H210" s="92"/>
      <c r="I210" s="77" t="str">
        <f t="shared" si="21"/>
        <v/>
      </c>
      <c r="J210" s="92"/>
      <c r="K210" s="76" t="str">
        <f t="shared" si="22"/>
        <v/>
      </c>
      <c r="L210" s="91"/>
      <c r="M210" s="76" t="str">
        <f t="shared" si="23"/>
        <v/>
      </c>
      <c r="N210" s="91"/>
    </row>
    <row r="211" spans="1:14" s="74" customFormat="1" ht="16.8" customHeight="1" x14ac:dyDescent="0.15">
      <c r="A211" s="77"/>
      <c r="B211" s="92"/>
      <c r="C211" s="92"/>
      <c r="D211" s="92"/>
      <c r="E211" s="92"/>
      <c r="F211" s="148"/>
      <c r="G211" s="77" t="str">
        <f t="shared" si="20"/>
        <v/>
      </c>
      <c r="H211" s="92"/>
      <c r="I211" s="77" t="str">
        <f t="shared" si="21"/>
        <v/>
      </c>
      <c r="J211" s="92"/>
      <c r="K211" s="76" t="str">
        <f t="shared" si="22"/>
        <v/>
      </c>
      <c r="L211" s="91"/>
      <c r="M211" s="76" t="str">
        <f t="shared" si="23"/>
        <v/>
      </c>
      <c r="N211" s="91"/>
    </row>
    <row r="212" spans="1:14" s="74" customFormat="1" ht="16.8" customHeight="1" x14ac:dyDescent="0.15">
      <c r="F212" s="149"/>
      <c r="G212" s="150">
        <f t="shared" ref="G212:N212" si="24">SUM(G11:G211)</f>
        <v>0</v>
      </c>
      <c r="H212" s="150">
        <f t="shared" si="24"/>
        <v>0</v>
      </c>
      <c r="I212" s="150">
        <f t="shared" si="24"/>
        <v>0</v>
      </c>
      <c r="J212" s="150">
        <f t="shared" si="24"/>
        <v>0</v>
      </c>
      <c r="K212" s="151">
        <f t="shared" si="24"/>
        <v>0</v>
      </c>
      <c r="L212" s="151">
        <f t="shared" si="24"/>
        <v>0</v>
      </c>
      <c r="M212" s="151">
        <f t="shared" si="24"/>
        <v>0</v>
      </c>
      <c r="N212" s="151">
        <f t="shared" si="24"/>
        <v>0</v>
      </c>
    </row>
  </sheetData>
  <sheetProtection algorithmName="SHA-512" hashValue="68MQin/H4dI4qYUFHeiRmP+JuNy+1aWzidHRcaJFtrXiJD31G5bn7fO6W5+Kc4Nsb1JK9kNHCAGcSPao5EhMfA==" saltValue="kyeOcqJoIlclMbZv5IoHng==" spinCount="100000" sheet="1" objects="1" scenarios="1"/>
  <protectedRanges>
    <protectedRange sqref="D2" name="専門部_1_2"/>
  </protectedRanges>
  <sortState xmlns:xlrd2="http://schemas.microsoft.com/office/spreadsheetml/2017/richdata2" ref="A10:F207">
    <sortCondition ref="A10:A207"/>
    <sortCondition sortBy="cellColor" ref="F10:F207" dxfId="0"/>
  </sortState>
  <mergeCells count="10">
    <mergeCell ref="M7:N7"/>
    <mergeCell ref="A1:N1"/>
    <mergeCell ref="G4:J4"/>
    <mergeCell ref="K4:N4"/>
    <mergeCell ref="G9:J9"/>
    <mergeCell ref="K9:N9"/>
    <mergeCell ref="K7:L7"/>
    <mergeCell ref="I7:J7"/>
    <mergeCell ref="A3:D3"/>
    <mergeCell ref="I3:L3"/>
  </mergeCells>
  <phoneticPr fontId="5"/>
  <dataValidations count="2">
    <dataValidation type="whole" allowBlank="1" showInputMessage="1" showErrorMessage="1" error="部員数を入力してください_x000a_０人は登録できません。" sqref="L11:L211 J11:J211 H11:H211 N11:N211" xr:uid="{0B7578D0-E881-4145-BAB1-6938620C443A}">
      <formula1>1</formula1>
      <formula2>200</formula2>
    </dataValidation>
    <dataValidation allowBlank="1" showInputMessage="1" showErrorMessage="1" promptTitle="入力できません！" prompt="加盟人数を入れると自動で入力されます" sqref="G11:G211 I11:I211 K11:K211 M11:M211" xr:uid="{7FF7B5BD-AA85-46EC-9CAE-79FB2A63CA1E}"/>
  </dataValidations>
  <pageMargins left="0.70866141732283472" right="0.70866141732283472" top="0.49" bottom="0.41" header="0.31496062992125984" footer="0.31496062992125984"/>
  <pageSetup paperSize="9"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CEF5-CA44-465E-8DD0-ACC75833FEB5}">
  <sheetPr>
    <tabColor rgb="FF7030A0"/>
  </sheetPr>
  <dimension ref="A1:F23"/>
  <sheetViews>
    <sheetView zoomScaleNormal="100" workbookViewId="0"/>
  </sheetViews>
  <sheetFormatPr defaultRowHeight="13.2" x14ac:dyDescent="0.45"/>
  <cols>
    <col min="1" max="1" width="11.59765625" style="14" customWidth="1"/>
    <col min="2" max="2" width="12" style="14" customWidth="1"/>
    <col min="3" max="3" width="16.296875" style="14" customWidth="1"/>
    <col min="4" max="4" width="11.69921875" style="14" customWidth="1"/>
    <col min="5" max="5" width="14.8984375" style="14" customWidth="1"/>
    <col min="6" max="6" width="7.69921875" style="14" customWidth="1"/>
    <col min="7" max="16384" width="8.796875" style="14"/>
  </cols>
  <sheetData>
    <row r="1" spans="1:6" ht="28.2" customHeight="1" x14ac:dyDescent="0.45">
      <c r="A1" s="17" t="s">
        <v>2845</v>
      </c>
      <c r="B1" s="52"/>
      <c r="C1" s="208" t="s">
        <v>2877</v>
      </c>
      <c r="D1" s="208"/>
      <c r="E1" s="214" t="s">
        <v>2849</v>
      </c>
      <c r="F1" s="214"/>
    </row>
    <row r="2" spans="1:6" ht="28.2" customHeight="1" x14ac:dyDescent="0.45">
      <c r="A2" s="17"/>
      <c r="B2" s="52"/>
      <c r="C2" s="96"/>
      <c r="D2" s="96"/>
      <c r="E2" s="94"/>
      <c r="F2" s="94"/>
    </row>
    <row r="3" spans="1:6" ht="29.4" customHeight="1" x14ac:dyDescent="0.2">
      <c r="A3" s="53" t="s">
        <v>2844</v>
      </c>
      <c r="B3" s="19">
        <f>'◆加盟内訳書 (都立）'!A2</f>
        <v>0</v>
      </c>
      <c r="C3" s="52"/>
      <c r="D3" s="20"/>
      <c r="E3" s="21"/>
      <c r="F3" s="22"/>
    </row>
    <row r="4" spans="1:6" ht="39" customHeight="1" x14ac:dyDescent="0.2">
      <c r="A4" s="213" t="str">
        <f>'◆加盟内訳書 (都立）'!A3</f>
        <v xml:space="preserve">  ↑　　専門部番号を入力して下さい</v>
      </c>
      <c r="B4" s="213"/>
      <c r="C4" s="213"/>
      <c r="D4" s="54"/>
      <c r="E4" s="21"/>
      <c r="F4" s="22"/>
    </row>
    <row r="5" spans="1:6" ht="28.2" customHeight="1" x14ac:dyDescent="0.2">
      <c r="A5" s="23"/>
      <c r="B5" s="23"/>
      <c r="C5" s="23"/>
      <c r="D5" s="23"/>
      <c r="E5" s="38"/>
      <c r="F5" s="22"/>
    </row>
    <row r="6" spans="1:6" ht="37.799999999999997" customHeight="1" x14ac:dyDescent="0.45">
      <c r="A6" s="25"/>
      <c r="B6" s="26"/>
      <c r="C6" s="27" t="s">
        <v>2827</v>
      </c>
      <c r="D6" s="215">
        <f>'◆加盟内訳書 (都立）'!I3</f>
        <v>0</v>
      </c>
      <c r="E6" s="215"/>
      <c r="F6" s="27" t="s">
        <v>2828</v>
      </c>
    </row>
    <row r="7" spans="1:6" ht="19.2" customHeight="1" x14ac:dyDescent="0.2">
      <c r="A7" s="25"/>
      <c r="B7" s="26"/>
      <c r="C7" s="28"/>
      <c r="D7" s="28"/>
      <c r="E7" s="29"/>
      <c r="F7" s="27"/>
    </row>
    <row r="8" spans="1:6" ht="22.8" customHeight="1" x14ac:dyDescent="0.45">
      <c r="A8" s="195" t="s">
        <v>3419</v>
      </c>
      <c r="B8" s="195"/>
      <c r="C8" s="195"/>
      <c r="D8" s="195"/>
      <c r="E8" s="195"/>
      <c r="F8" s="195"/>
    </row>
    <row r="9" spans="1:6" ht="25.8" customHeight="1" thickBot="1" x14ac:dyDescent="0.25">
      <c r="A9" s="30"/>
      <c r="B9" s="26"/>
      <c r="C9" s="31"/>
      <c r="D9" s="31"/>
      <c r="E9" s="31"/>
      <c r="F9" s="31"/>
    </row>
    <row r="10" spans="1:6" ht="25.8" customHeight="1" x14ac:dyDescent="0.45">
      <c r="A10" s="25"/>
      <c r="B10" s="216" t="s">
        <v>2796</v>
      </c>
      <c r="C10" s="217"/>
      <c r="D10" s="217"/>
      <c r="E10" s="218"/>
      <c r="F10" s="52"/>
    </row>
    <row r="11" spans="1:6" ht="29.4" customHeight="1" thickBot="1" x14ac:dyDescent="0.25">
      <c r="A11" s="25"/>
      <c r="B11" s="55" t="s">
        <v>2794</v>
      </c>
      <c r="C11" s="34">
        <f>'◆加盟内訳書 (都立）'!H5</f>
        <v>0</v>
      </c>
      <c r="D11" s="56" t="s">
        <v>2795</v>
      </c>
      <c r="E11" s="35">
        <f>'◆加盟内訳書 (都立）'!J5</f>
        <v>0</v>
      </c>
      <c r="F11" s="52"/>
    </row>
    <row r="12" spans="1:6" ht="29.4" customHeight="1" thickBot="1" x14ac:dyDescent="0.25">
      <c r="A12" s="52"/>
      <c r="B12" s="206" t="s">
        <v>2848</v>
      </c>
      <c r="C12" s="207"/>
      <c r="D12" s="204">
        <f>'◆加盟内訳書 (都立）'!I6</f>
        <v>0</v>
      </c>
      <c r="E12" s="205"/>
      <c r="F12" s="52"/>
    </row>
    <row r="13" spans="1:6" ht="29.4" customHeight="1" thickBot="1" x14ac:dyDescent="0.25">
      <c r="A13" s="52"/>
      <c r="B13" s="190" t="s">
        <v>2826</v>
      </c>
      <c r="C13" s="191"/>
      <c r="D13" s="202">
        <f>'◆加盟内訳書 (都立）'!I7</f>
        <v>0</v>
      </c>
      <c r="E13" s="203"/>
      <c r="F13" s="52"/>
    </row>
    <row r="14" spans="1:6" x14ac:dyDescent="0.2">
      <c r="A14" s="52"/>
      <c r="B14" s="36"/>
      <c r="C14" s="36"/>
      <c r="D14" s="37"/>
      <c r="E14" s="37"/>
      <c r="F14" s="38"/>
    </row>
    <row r="15" spans="1:6" x14ac:dyDescent="0.2">
      <c r="A15" s="52"/>
      <c r="B15" s="36"/>
      <c r="C15" s="36"/>
      <c r="D15" s="37"/>
      <c r="E15" s="37"/>
      <c r="F15" s="39"/>
    </row>
    <row r="16" spans="1:6" x14ac:dyDescent="0.45">
      <c r="A16" s="52"/>
      <c r="B16" s="52"/>
      <c r="C16" s="52"/>
      <c r="D16" s="52"/>
      <c r="E16" s="52"/>
      <c r="F16" s="52"/>
    </row>
    <row r="17" spans="1:6" x14ac:dyDescent="0.45">
      <c r="A17" s="52"/>
      <c r="B17" s="52"/>
      <c r="C17" s="52"/>
      <c r="D17" s="52"/>
      <c r="E17" s="52"/>
      <c r="F17" s="52"/>
    </row>
    <row r="23" spans="1:6" x14ac:dyDescent="0.2">
      <c r="F23" s="9"/>
    </row>
  </sheetData>
  <sheetProtection algorithmName="SHA-512" hashValue="/nZgClkLDZqFeK/EOAPmcr2b5YPJdpl1P258N++IE2XFt02hGqlE1rLYaj7K7h9jFoKmOMAC9qtfx8MM5CWXow==" saltValue="/dwp6zROYiY8+UoyGQ4OKg==" spinCount="100000" sheet="1" objects="1" scenarios="1"/>
  <mergeCells count="10">
    <mergeCell ref="B13:C13"/>
    <mergeCell ref="D13:E13"/>
    <mergeCell ref="E1:F1"/>
    <mergeCell ref="A8:F8"/>
    <mergeCell ref="A4:C4"/>
    <mergeCell ref="D6:E6"/>
    <mergeCell ref="B10:E10"/>
    <mergeCell ref="B12:C12"/>
    <mergeCell ref="D12:E12"/>
    <mergeCell ref="C1:D1"/>
  </mergeCells>
  <phoneticPr fontId="5"/>
  <pageMargins left="0.93" right="0.7" top="1.94" bottom="0.75" header="0.3" footer="0.3"/>
  <pageSetup paperSize="9" orientation="portrait" r:id="rId1"/>
  <ignoredErrors>
    <ignoredError sqref="D6"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9BDA-D596-4ED7-95B5-CB4FDFED6573}">
  <sheetPr>
    <tabColor theme="1"/>
  </sheetPr>
  <dimension ref="A1:F23"/>
  <sheetViews>
    <sheetView tabSelected="1" workbookViewId="0">
      <selection activeCell="I9" sqref="I9"/>
    </sheetView>
  </sheetViews>
  <sheetFormatPr defaultRowHeight="13.2" x14ac:dyDescent="0.45"/>
  <cols>
    <col min="1" max="1" width="11.59765625" style="14" customWidth="1"/>
    <col min="2" max="2" width="12" style="14" customWidth="1"/>
    <col min="3" max="3" width="16.296875" style="14" customWidth="1"/>
    <col min="4" max="4" width="11.69921875" style="14" customWidth="1"/>
    <col min="5" max="5" width="14.8984375" style="14" customWidth="1"/>
    <col min="6" max="6" width="7.69921875" style="14" customWidth="1"/>
    <col min="7" max="16384" width="8.796875" style="14"/>
  </cols>
  <sheetData>
    <row r="1" spans="1:6" ht="28.2" customHeight="1" x14ac:dyDescent="0.45">
      <c r="A1" s="17" t="s">
        <v>2852</v>
      </c>
      <c r="B1" s="52"/>
      <c r="C1" s="208" t="s">
        <v>2877</v>
      </c>
      <c r="D1" s="208"/>
      <c r="E1" s="214" t="s">
        <v>2849</v>
      </c>
      <c r="F1" s="214"/>
    </row>
    <row r="2" spans="1:6" ht="28.2" customHeight="1" x14ac:dyDescent="0.45">
      <c r="A2" s="17"/>
      <c r="B2" s="52"/>
      <c r="C2" s="96"/>
      <c r="D2" s="96"/>
      <c r="E2" s="94"/>
      <c r="F2" s="94"/>
    </row>
    <row r="3" spans="1:6" ht="29.4" customHeight="1" x14ac:dyDescent="0.2">
      <c r="A3" s="53" t="s">
        <v>2844</v>
      </c>
      <c r="B3" s="19">
        <f>'◆加盟内訳書 (都立）'!A2</f>
        <v>0</v>
      </c>
      <c r="C3" s="52"/>
      <c r="D3" s="20"/>
      <c r="E3" s="21"/>
      <c r="F3" s="22"/>
    </row>
    <row r="4" spans="1:6" ht="39" customHeight="1" x14ac:dyDescent="0.2">
      <c r="A4" s="213" t="str">
        <f>'◆加盟内訳書 (都立）'!A3</f>
        <v xml:space="preserve">  ↑　　専門部番号を入力して下さい</v>
      </c>
      <c r="B4" s="213"/>
      <c r="C4" s="213"/>
      <c r="D4" s="54"/>
      <c r="E4" s="21"/>
      <c r="F4" s="22"/>
    </row>
    <row r="5" spans="1:6" ht="28.2" customHeight="1" x14ac:dyDescent="0.2">
      <c r="A5" s="23"/>
      <c r="B5" s="23"/>
      <c r="C5" s="23"/>
      <c r="D5" s="23"/>
      <c r="E5" s="38"/>
      <c r="F5" s="22"/>
    </row>
    <row r="6" spans="1:6" ht="37.799999999999997" customHeight="1" x14ac:dyDescent="0.45">
      <c r="A6" s="25"/>
      <c r="B6" s="26"/>
      <c r="C6" s="27" t="s">
        <v>2827</v>
      </c>
      <c r="D6" s="215">
        <f>'◆加盟内訳書 (都立）'!I3</f>
        <v>0</v>
      </c>
      <c r="E6" s="215"/>
      <c r="F6" s="27" t="s">
        <v>2828</v>
      </c>
    </row>
    <row r="7" spans="1:6" ht="19.2" customHeight="1" x14ac:dyDescent="0.2">
      <c r="A7" s="25"/>
      <c r="B7" s="26"/>
      <c r="C7" s="28"/>
      <c r="D7" s="28"/>
      <c r="E7" s="29"/>
      <c r="F7" s="27"/>
    </row>
    <row r="8" spans="1:6" ht="22.8" customHeight="1" x14ac:dyDescent="0.45">
      <c r="A8" s="195" t="s">
        <v>3420</v>
      </c>
      <c r="B8" s="195"/>
      <c r="C8" s="195"/>
      <c r="D8" s="195"/>
      <c r="E8" s="195"/>
      <c r="F8" s="195"/>
    </row>
    <row r="9" spans="1:6" ht="25.8" customHeight="1" thickBot="1" x14ac:dyDescent="0.25">
      <c r="A9" s="30"/>
      <c r="B9" s="26"/>
      <c r="C9" s="31"/>
      <c r="D9" s="31"/>
      <c r="E9" s="31"/>
      <c r="F9" s="31"/>
    </row>
    <row r="10" spans="1:6" ht="25.8" customHeight="1" x14ac:dyDescent="0.45">
      <c r="A10" s="25"/>
      <c r="B10" s="216" t="s">
        <v>2853</v>
      </c>
      <c r="C10" s="217"/>
      <c r="D10" s="217"/>
      <c r="E10" s="218"/>
      <c r="F10" s="52"/>
    </row>
    <row r="11" spans="1:6" ht="29.4" customHeight="1" thickBot="1" x14ac:dyDescent="0.25">
      <c r="A11" s="25"/>
      <c r="B11" s="55" t="s">
        <v>2794</v>
      </c>
      <c r="C11" s="34">
        <f>'◆加盟内訳書 (都立）'!L5</f>
        <v>0</v>
      </c>
      <c r="D11" s="56" t="s">
        <v>2795</v>
      </c>
      <c r="E11" s="35">
        <f>'◆加盟内訳書 (都立）'!N5</f>
        <v>0</v>
      </c>
      <c r="F11" s="52"/>
    </row>
    <row r="12" spans="1:6" ht="29.4" customHeight="1" thickBot="1" x14ac:dyDescent="0.25">
      <c r="A12" s="52"/>
      <c r="B12" s="206" t="s">
        <v>2854</v>
      </c>
      <c r="C12" s="207"/>
      <c r="D12" s="204">
        <f>C11+E11</f>
        <v>0</v>
      </c>
      <c r="E12" s="205"/>
      <c r="F12" s="52"/>
    </row>
    <row r="13" spans="1:6" ht="29.4" customHeight="1" thickBot="1" x14ac:dyDescent="0.25">
      <c r="A13" s="52"/>
      <c r="B13" s="190" t="s">
        <v>2855</v>
      </c>
      <c r="C13" s="191"/>
      <c r="D13" s="202">
        <f>D12*7500</f>
        <v>0</v>
      </c>
      <c r="E13" s="203"/>
      <c r="F13" s="52"/>
    </row>
    <row r="14" spans="1:6" x14ac:dyDescent="0.2">
      <c r="A14" s="52"/>
      <c r="B14" s="36"/>
      <c r="C14" s="36"/>
      <c r="D14" s="37"/>
      <c r="E14" s="37"/>
      <c r="F14" s="38"/>
    </row>
    <row r="15" spans="1:6" x14ac:dyDescent="0.2">
      <c r="A15" s="52"/>
      <c r="B15" s="36"/>
      <c r="C15" s="36"/>
      <c r="D15" s="37"/>
      <c r="E15" s="37"/>
      <c r="F15" s="39"/>
    </row>
    <row r="16" spans="1:6" x14ac:dyDescent="0.45">
      <c r="A16" s="52"/>
      <c r="B16" s="52"/>
      <c r="C16" s="52"/>
      <c r="D16" s="52"/>
      <c r="E16" s="52"/>
      <c r="F16" s="52"/>
    </row>
    <row r="17" spans="1:6" x14ac:dyDescent="0.45">
      <c r="A17" s="52"/>
      <c r="B17" s="52"/>
      <c r="C17" s="52"/>
      <c r="D17" s="52"/>
      <c r="E17" s="52"/>
      <c r="F17" s="52"/>
    </row>
    <row r="23" spans="1:6" x14ac:dyDescent="0.2">
      <c r="F23" s="9"/>
    </row>
  </sheetData>
  <sheetProtection algorithmName="SHA-512" hashValue="Xs4W7CLuVvcRv4u21h/VHE0sMEhiBI0EBPJVWPiMXgQVNCK8LcM5EVJZWtgVKhSATb3x6qC0J/uDuYKZulkIJw==" saltValue="M1d9HcKd1ns/z5RZrixbiA==" spinCount="100000" sheet="1" objects="1" scenarios="1"/>
  <mergeCells count="10">
    <mergeCell ref="B13:C13"/>
    <mergeCell ref="D13:E13"/>
    <mergeCell ref="E1:F1"/>
    <mergeCell ref="A4:C4"/>
    <mergeCell ref="D6:E6"/>
    <mergeCell ref="A8:F8"/>
    <mergeCell ref="B10:E10"/>
    <mergeCell ref="B12:C12"/>
    <mergeCell ref="D12:E12"/>
    <mergeCell ref="C1:D1"/>
  </mergeCells>
  <phoneticPr fontId="5"/>
  <pageMargins left="0.93" right="0.7" top="1.71"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7"/>
  <sheetViews>
    <sheetView workbookViewId="0"/>
  </sheetViews>
  <sheetFormatPr defaultColWidth="8.8984375" defaultRowHeight="13.2" x14ac:dyDescent="0.45"/>
  <cols>
    <col min="1" max="2" width="8.8984375" style="3" customWidth="1"/>
    <col min="3" max="3" width="27.59765625" style="3" customWidth="1"/>
    <col min="4" max="16384" width="8.8984375" style="3"/>
  </cols>
  <sheetData>
    <row r="2" spans="2:3" ht="36" x14ac:dyDescent="0.45">
      <c r="B2" s="3">
        <v>0</v>
      </c>
      <c r="C2" s="4" t="s">
        <v>2833</v>
      </c>
    </row>
    <row r="3" spans="2:3" x14ac:dyDescent="0.2">
      <c r="B3" s="5">
        <v>1</v>
      </c>
      <c r="C3" s="5" t="s">
        <v>2755</v>
      </c>
    </row>
    <row r="4" spans="2:3" x14ac:dyDescent="0.2">
      <c r="B4" s="5">
        <v>2</v>
      </c>
      <c r="C4" s="5" t="s">
        <v>2756</v>
      </c>
    </row>
    <row r="5" spans="2:3" x14ac:dyDescent="0.2">
      <c r="B5" s="5">
        <v>3</v>
      </c>
      <c r="C5" s="5" t="s">
        <v>2757</v>
      </c>
    </row>
    <row r="6" spans="2:3" x14ac:dyDescent="0.2">
      <c r="B6" s="5">
        <v>4</v>
      </c>
      <c r="C6" s="5" t="s">
        <v>2758</v>
      </c>
    </row>
    <row r="7" spans="2:3" x14ac:dyDescent="0.2">
      <c r="B7" s="5">
        <v>5</v>
      </c>
      <c r="C7" s="5" t="s">
        <v>2759</v>
      </c>
    </row>
    <row r="8" spans="2:3" x14ac:dyDescent="0.2">
      <c r="B8" s="5">
        <v>6</v>
      </c>
      <c r="C8" s="5" t="s">
        <v>2760</v>
      </c>
    </row>
    <row r="9" spans="2:3" x14ac:dyDescent="0.2">
      <c r="B9" s="5">
        <v>7</v>
      </c>
      <c r="C9" s="5" t="s">
        <v>2761</v>
      </c>
    </row>
    <row r="10" spans="2:3" x14ac:dyDescent="0.2">
      <c r="B10" s="5">
        <v>8</v>
      </c>
      <c r="C10" s="5" t="s">
        <v>2762</v>
      </c>
    </row>
    <row r="11" spans="2:3" x14ac:dyDescent="0.2">
      <c r="B11" s="5">
        <v>9</v>
      </c>
      <c r="C11" s="5" t="s">
        <v>2763</v>
      </c>
    </row>
    <row r="12" spans="2:3" x14ac:dyDescent="0.2">
      <c r="B12" s="5">
        <v>10</v>
      </c>
      <c r="C12" s="5" t="s">
        <v>2764</v>
      </c>
    </row>
    <row r="13" spans="2:3" x14ac:dyDescent="0.2">
      <c r="B13" s="5">
        <v>11</v>
      </c>
      <c r="C13" s="5" t="s">
        <v>2765</v>
      </c>
    </row>
    <row r="14" spans="2:3" x14ac:dyDescent="0.2">
      <c r="B14" s="5">
        <v>12</v>
      </c>
      <c r="C14" s="5" t="s">
        <v>2766</v>
      </c>
    </row>
    <row r="15" spans="2:3" x14ac:dyDescent="0.2">
      <c r="B15" s="5">
        <v>13</v>
      </c>
      <c r="C15" s="5" t="s">
        <v>2767</v>
      </c>
    </row>
    <row r="16" spans="2:3" x14ac:dyDescent="0.2">
      <c r="B16" s="5">
        <v>14</v>
      </c>
      <c r="C16" s="5" t="s">
        <v>2857</v>
      </c>
    </row>
    <row r="17" spans="2:3" x14ac:dyDescent="0.2">
      <c r="B17" s="5">
        <v>15</v>
      </c>
      <c r="C17" s="5" t="s">
        <v>2858</v>
      </c>
    </row>
    <row r="18" spans="2:3" x14ac:dyDescent="0.2">
      <c r="B18" s="5">
        <v>16</v>
      </c>
      <c r="C18" s="5" t="s">
        <v>2768</v>
      </c>
    </row>
    <row r="19" spans="2:3" x14ac:dyDescent="0.2">
      <c r="B19" s="5">
        <v>17</v>
      </c>
      <c r="C19" s="5" t="s">
        <v>2769</v>
      </c>
    </row>
    <row r="20" spans="2:3" x14ac:dyDescent="0.2">
      <c r="B20" s="6">
        <v>18</v>
      </c>
      <c r="C20" s="6" t="s">
        <v>2770</v>
      </c>
    </row>
    <row r="21" spans="2:3" x14ac:dyDescent="0.2">
      <c r="B21" s="5">
        <v>19</v>
      </c>
      <c r="C21" s="5" t="s">
        <v>2771</v>
      </c>
    </row>
    <row r="22" spans="2:3" x14ac:dyDescent="0.2">
      <c r="B22" s="5">
        <v>20</v>
      </c>
      <c r="C22" s="5" t="s">
        <v>2772</v>
      </c>
    </row>
    <row r="23" spans="2:3" x14ac:dyDescent="0.2">
      <c r="B23" s="5">
        <v>21</v>
      </c>
      <c r="C23" s="5" t="s">
        <v>2773</v>
      </c>
    </row>
    <row r="24" spans="2:3" x14ac:dyDescent="0.2">
      <c r="B24" s="5">
        <v>22</v>
      </c>
      <c r="C24" s="5" t="s">
        <v>2774</v>
      </c>
    </row>
    <row r="25" spans="2:3" x14ac:dyDescent="0.2">
      <c r="B25" s="5">
        <v>23</v>
      </c>
      <c r="C25" s="5" t="s">
        <v>2775</v>
      </c>
    </row>
    <row r="26" spans="2:3" x14ac:dyDescent="0.2">
      <c r="B26" s="5">
        <v>24</v>
      </c>
      <c r="C26" s="5" t="s">
        <v>2776</v>
      </c>
    </row>
    <row r="27" spans="2:3" x14ac:dyDescent="0.2">
      <c r="B27" s="5">
        <v>25</v>
      </c>
      <c r="C27" s="5" t="s">
        <v>2777</v>
      </c>
    </row>
    <row r="28" spans="2:3" x14ac:dyDescent="0.2">
      <c r="B28" s="5">
        <v>26</v>
      </c>
      <c r="C28" s="5" t="s">
        <v>2778</v>
      </c>
    </row>
    <row r="29" spans="2:3" x14ac:dyDescent="0.2">
      <c r="B29" s="5">
        <v>27</v>
      </c>
      <c r="C29" s="5" t="s">
        <v>2779</v>
      </c>
    </row>
    <row r="30" spans="2:3" x14ac:dyDescent="0.2">
      <c r="B30" s="5">
        <v>28</v>
      </c>
      <c r="C30" s="5" t="s">
        <v>2780</v>
      </c>
    </row>
    <row r="31" spans="2:3" x14ac:dyDescent="0.2">
      <c r="B31" s="5">
        <v>29</v>
      </c>
      <c r="C31" s="5" t="s">
        <v>2781</v>
      </c>
    </row>
    <row r="32" spans="2:3" x14ac:dyDescent="0.2">
      <c r="B32" s="5">
        <v>30</v>
      </c>
      <c r="C32" s="5" t="s">
        <v>2782</v>
      </c>
    </row>
    <row r="33" spans="2:3" x14ac:dyDescent="0.2">
      <c r="B33" s="5">
        <v>31</v>
      </c>
      <c r="C33" s="5" t="s">
        <v>2783</v>
      </c>
    </row>
    <row r="34" spans="2:3" x14ac:dyDescent="0.2">
      <c r="B34" s="5">
        <v>32</v>
      </c>
      <c r="C34" s="5" t="s">
        <v>2784</v>
      </c>
    </row>
    <row r="35" spans="2:3" x14ac:dyDescent="0.2">
      <c r="B35" s="5">
        <v>33</v>
      </c>
      <c r="C35" s="5" t="s">
        <v>2785</v>
      </c>
    </row>
    <row r="36" spans="2:3" x14ac:dyDescent="0.2">
      <c r="B36" s="5">
        <v>34</v>
      </c>
      <c r="C36" s="5" t="s">
        <v>2786</v>
      </c>
    </row>
    <row r="37" spans="2:3" x14ac:dyDescent="0.2">
      <c r="B37" s="5">
        <v>35</v>
      </c>
      <c r="C37" s="5" t="s">
        <v>2787</v>
      </c>
    </row>
    <row r="38" spans="2:3" x14ac:dyDescent="0.2">
      <c r="B38" s="5">
        <v>36</v>
      </c>
      <c r="C38" s="5" t="s">
        <v>2788</v>
      </c>
    </row>
    <row r="39" spans="2:3" x14ac:dyDescent="0.2">
      <c r="B39" s="5">
        <v>37</v>
      </c>
      <c r="C39" s="5" t="s">
        <v>2789</v>
      </c>
    </row>
    <row r="40" spans="2:3" x14ac:dyDescent="0.2">
      <c r="B40" s="5">
        <v>38</v>
      </c>
      <c r="C40" s="5" t="s">
        <v>2790</v>
      </c>
    </row>
    <row r="41" spans="2:3" x14ac:dyDescent="0.2">
      <c r="B41" s="5">
        <v>39</v>
      </c>
      <c r="C41" s="5" t="s">
        <v>2791</v>
      </c>
    </row>
    <row r="42" spans="2:3" x14ac:dyDescent="0.2">
      <c r="B42" s="5">
        <v>40</v>
      </c>
      <c r="C42" s="5" t="s">
        <v>2792</v>
      </c>
    </row>
    <row r="43" spans="2:3" x14ac:dyDescent="0.2">
      <c r="B43" s="5">
        <v>41</v>
      </c>
      <c r="C43" s="5" t="s">
        <v>2793</v>
      </c>
    </row>
    <row r="47" spans="2:3" x14ac:dyDescent="0.45">
      <c r="B47" s="3" t="s">
        <v>2851</v>
      </c>
    </row>
  </sheetData>
  <phoneticPr fontId="5"/>
  <pageMargins left="0.75" right="0.75" top="1" bottom="1" header="0.51200000000000001" footer="0.51200000000000001"/>
  <pageSetup paperSize="9" orientation="portrait" horizontalDpi="4294967293"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学校番号検索用 </vt:lpstr>
      <vt:lpstr>※入力方法※</vt:lpstr>
      <vt:lpstr>◆加盟内訳書(私・国・区)</vt:lpstr>
      <vt:lpstr>←申請書（私国区）前期</vt:lpstr>
      <vt:lpstr>←申請書（私国区）（後期)</vt:lpstr>
      <vt:lpstr>◆加盟内訳書 (都立）</vt:lpstr>
      <vt:lpstr>←申請書（都立）前期</vt:lpstr>
      <vt:lpstr>←申請書（都立）後期</vt:lpstr>
      <vt:lpstr>専門部番号</vt:lpstr>
      <vt:lpstr>'◆加盟内訳書 (都立）'!Print_Area</vt:lpstr>
      <vt:lpstr>'◆加盟内訳書(私・国・区)'!Print_Area</vt:lpstr>
      <vt:lpstr>※入力方法※!Print_Area</vt:lpstr>
      <vt:lpstr>'学校番号検索用 '!Print_Area</vt:lpstr>
      <vt:lpstr>データベース</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saito kotairen</cp:lastModifiedBy>
  <cp:lastPrinted>2021-03-12T08:26:18Z</cp:lastPrinted>
  <dcterms:created xsi:type="dcterms:W3CDTF">2020-03-13T08:21:10Z</dcterms:created>
  <dcterms:modified xsi:type="dcterms:W3CDTF">2021-03-25T06:13:27Z</dcterms:modified>
</cp:coreProperties>
</file>